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475" windowHeight="11205" activeTab="0"/>
  </bookViews>
  <sheets>
    <sheet name="片もち支持強度計算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<sst xmlns="http://schemas.openxmlformats.org/spreadsheetml/2006/main" count="68" uniqueCount="43">
  <si>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I</t>
  </si>
  <si>
    <t>Z</t>
  </si>
  <si>
    <t>L</t>
  </si>
  <si>
    <t>W</t>
  </si>
  <si>
    <t>E</t>
  </si>
  <si>
    <t>w</t>
  </si>
  <si>
    <t>N/mm</t>
  </si>
  <si>
    <t>項目</t>
  </si>
  <si>
    <t>記号（＝計算式）</t>
  </si>
  <si>
    <t>値</t>
  </si>
  <si>
    <t>単位</t>
  </si>
  <si>
    <t>ヤング率</t>
  </si>
  <si>
    <t>N/mm^2</t>
  </si>
  <si>
    <t>断面2次モーメント</t>
  </si>
  <si>
    <t>断面係数</t>
  </si>
  <si>
    <t>mm^4</t>
  </si>
  <si>
    <t>mm＾3</t>
  </si>
  <si>
    <t>集中荷重の計算</t>
  </si>
  <si>
    <t>集中荷重</t>
  </si>
  <si>
    <t>N</t>
  </si>
  <si>
    <t>最大モーメント</t>
  </si>
  <si>
    <t>梁の長さ</t>
  </si>
  <si>
    <t>mm</t>
  </si>
  <si>
    <t>Nmm</t>
  </si>
  <si>
    <t>最大応力</t>
  </si>
  <si>
    <t>等分布荷重</t>
  </si>
  <si>
    <t>梁の重量</t>
  </si>
  <si>
    <t>G=ｗL</t>
  </si>
  <si>
    <t>N</t>
  </si>
  <si>
    <t>最大歪</t>
  </si>
  <si>
    <t>N/mm^2</t>
  </si>
  <si>
    <t>等分布荷重の計算</t>
  </si>
  <si>
    <t>集中荷重+等分布荷重の計算</t>
  </si>
  <si>
    <t>M=M1+M2</t>
  </si>
  <si>
    <t>σ1＝M1/Z</t>
  </si>
  <si>
    <t>σ2＝M2/Z</t>
  </si>
  <si>
    <t>σ＝σ1+σ2</t>
  </si>
  <si>
    <t>δ=δ1+δ2</t>
  </si>
  <si>
    <t>100×50H鋼強度計算表（片もち支持）</t>
  </si>
  <si>
    <t>M1=WL</t>
  </si>
  <si>
    <t>δ1=WL^3/(3EI)</t>
  </si>
  <si>
    <t>M2=wL^2/2</t>
  </si>
  <si>
    <t>δ2=wl^3/(8EI)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</si>
</sst>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0.00000000_ "/>
    <numFmt numFmtId="182" formatCode="0.0000000_ "/>
    <numFmt numFmtId="183" formatCode="0.000000_ "/>
    <numFmt numFmtId="184" formatCode="0.0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E29" sqref="E29"/>
    </sheetView>
  </sheetViews>
  <sheetFormatPr defaultColWidth="9.00390625" defaultRowHeight="13.5"/>
  <cols>
    <col min="1" max="1" width="15.375" style="0" customWidth="1"/>
    <col min="2" max="2" width="14.625" style="0" customWidth="1"/>
  </cols>
  <sheetData>
    <row r="1" ht="13.5">
      <c r="A1" t="s">
        <v>38</v>
      </c>
    </row>
    <row r="2" spans="1:4" ht="13.5">
      <c r="A2" s="2" t="s">
        <v>7</v>
      </c>
      <c r="B2" s="2" t="s">
        <v>8</v>
      </c>
      <c r="C2" s="2" t="s">
        <v>9</v>
      </c>
      <c r="D2" s="2" t="s">
        <v>10</v>
      </c>
    </row>
    <row r="3" spans="1:4" ht="13.5">
      <c r="A3" s="2" t="s">
        <v>11</v>
      </c>
      <c r="B3" s="2" t="s">
        <v>4</v>
      </c>
      <c r="C3" s="3">
        <f>21000*9.8</f>
        <v>205800.00000000003</v>
      </c>
      <c r="D3" s="2" t="s">
        <v>12</v>
      </c>
    </row>
    <row r="4" spans="1:4" ht="13.5">
      <c r="A4" s="2" t="s">
        <v>13</v>
      </c>
      <c r="B4" s="2" t="s">
        <v>0</v>
      </c>
      <c r="C4" s="3">
        <f>1870000</f>
        <v>1870000</v>
      </c>
      <c r="D4" s="2" t="s">
        <v>15</v>
      </c>
    </row>
    <row r="5" spans="1:4" ht="13.5">
      <c r="A5" s="2" t="s">
        <v>14</v>
      </c>
      <c r="B5" s="2" t="s">
        <v>1</v>
      </c>
      <c r="C5" s="3">
        <f>37500</f>
        <v>37500</v>
      </c>
      <c r="D5" s="2" t="s">
        <v>16</v>
      </c>
    </row>
    <row r="6" spans="1:4" ht="13.5">
      <c r="A6" s="4" t="s">
        <v>21</v>
      </c>
      <c r="B6" s="4" t="s">
        <v>2</v>
      </c>
      <c r="C6" s="3">
        <v>3400</v>
      </c>
      <c r="D6" s="4" t="s">
        <v>22</v>
      </c>
    </row>
    <row r="7" spans="1:4" ht="13.5">
      <c r="A7" s="2" t="s">
        <v>18</v>
      </c>
      <c r="B7" s="2" t="s">
        <v>3</v>
      </c>
      <c r="C7" s="2">
        <v>500</v>
      </c>
      <c r="D7" s="2" t="s">
        <v>19</v>
      </c>
    </row>
    <row r="8" spans="1:4" ht="13.5">
      <c r="A8" s="2" t="s">
        <v>25</v>
      </c>
      <c r="B8" s="2" t="s">
        <v>5</v>
      </c>
      <c r="C8" s="2">
        <f>9.8*9.3/1000</f>
        <v>0.09114000000000001</v>
      </c>
      <c r="D8" s="3" t="s">
        <v>6</v>
      </c>
    </row>
    <row r="9" spans="1:4" ht="13.5">
      <c r="A9" s="4" t="s">
        <v>26</v>
      </c>
      <c r="B9" s="4" t="s">
        <v>27</v>
      </c>
      <c r="C9" s="5">
        <f>C8*C6</f>
        <v>309.87600000000003</v>
      </c>
      <c r="D9" s="4" t="s">
        <v>28</v>
      </c>
    </row>
    <row r="10" ht="13.5">
      <c r="A10" t="s">
        <v>17</v>
      </c>
    </row>
    <row r="11" spans="1:4" ht="13.5">
      <c r="A11" s="2" t="s">
        <v>7</v>
      </c>
      <c r="B11" s="2" t="s">
        <v>8</v>
      </c>
      <c r="C11" s="2" t="s">
        <v>9</v>
      </c>
      <c r="D11" s="2" t="s">
        <v>10</v>
      </c>
    </row>
    <row r="12" spans="1:4" ht="13.5">
      <c r="A12" s="2" t="s">
        <v>20</v>
      </c>
      <c r="B12" s="2" t="s">
        <v>39</v>
      </c>
      <c r="C12" s="2">
        <f>C7*C6</f>
        <v>1700000</v>
      </c>
      <c r="D12" s="2" t="s">
        <v>23</v>
      </c>
    </row>
    <row r="13" spans="1:4" ht="13.5">
      <c r="A13" s="2" t="s">
        <v>24</v>
      </c>
      <c r="B13" s="2" t="s">
        <v>34</v>
      </c>
      <c r="C13" s="6">
        <f>C12/C5</f>
        <v>45.333333333333336</v>
      </c>
      <c r="D13" s="2" t="s">
        <v>30</v>
      </c>
    </row>
    <row r="14" spans="1:4" ht="13.5">
      <c r="A14" s="2" t="s">
        <v>29</v>
      </c>
      <c r="B14" s="2" t="s">
        <v>40</v>
      </c>
      <c r="C14" s="6">
        <f>C7*C6^3/(3*C3*C4)</f>
        <v>17.021527225608853</v>
      </c>
      <c r="D14" s="2" t="s">
        <v>22</v>
      </c>
    </row>
    <row r="15" spans="1:4" ht="13.5">
      <c r="A15" t="s">
        <v>31</v>
      </c>
      <c r="B15" s="1"/>
      <c r="C15" s="1"/>
      <c r="D15" s="1"/>
    </row>
    <row r="16" spans="1:4" ht="13.5">
      <c r="A16" s="2" t="s">
        <v>7</v>
      </c>
      <c r="B16" s="2" t="s">
        <v>8</v>
      </c>
      <c r="C16" s="2" t="s">
        <v>9</v>
      </c>
      <c r="D16" s="2" t="s">
        <v>10</v>
      </c>
    </row>
    <row r="17" spans="1:4" ht="13.5">
      <c r="A17" s="2" t="s">
        <v>20</v>
      </c>
      <c r="B17" s="2" t="s">
        <v>41</v>
      </c>
      <c r="C17" s="2">
        <f>C8*C6^2/2</f>
        <v>526789.2000000001</v>
      </c>
      <c r="D17" s="2" t="s">
        <v>23</v>
      </c>
    </row>
    <row r="18" spans="1:4" ht="13.5">
      <c r="A18" s="2" t="s">
        <v>24</v>
      </c>
      <c r="B18" s="2" t="s">
        <v>35</v>
      </c>
      <c r="C18" s="6">
        <f>C17/C5</f>
        <v>14.047712000000002</v>
      </c>
      <c r="D18" s="2" t="s">
        <v>30</v>
      </c>
    </row>
    <row r="19" spans="1:4" ht="13.5">
      <c r="A19" s="2" t="s">
        <v>29</v>
      </c>
      <c r="B19" s="2" t="s">
        <v>42</v>
      </c>
      <c r="C19" s="8">
        <f>C8*C6^3/(8*C3*C4)</f>
        <v>0.0011635064935064934</v>
      </c>
      <c r="D19" s="2" t="s">
        <v>22</v>
      </c>
    </row>
    <row r="20" spans="1:4" ht="13.5">
      <c r="A20" t="s">
        <v>32</v>
      </c>
      <c r="B20" s="1"/>
      <c r="C20" s="1"/>
      <c r="D20" s="1"/>
    </row>
    <row r="21" spans="1:4" ht="13.5">
      <c r="A21" s="2" t="s">
        <v>7</v>
      </c>
      <c r="B21" s="2" t="s">
        <v>8</v>
      </c>
      <c r="C21" s="2" t="s">
        <v>9</v>
      </c>
      <c r="D21" s="2" t="s">
        <v>10</v>
      </c>
    </row>
    <row r="22" spans="1:4" ht="13.5">
      <c r="A22" s="2" t="s">
        <v>20</v>
      </c>
      <c r="B22" s="2" t="s">
        <v>33</v>
      </c>
      <c r="C22" s="2">
        <f>C12+C17</f>
        <v>2226789.2</v>
      </c>
      <c r="D22" s="2" t="s">
        <v>23</v>
      </c>
    </row>
    <row r="23" spans="1:4" ht="13.5">
      <c r="A23" s="2" t="s">
        <v>24</v>
      </c>
      <c r="B23" s="2" t="s">
        <v>36</v>
      </c>
      <c r="C23" s="7">
        <f>C13+C18</f>
        <v>59.38104533333334</v>
      </c>
      <c r="D23" s="2" t="s">
        <v>30</v>
      </c>
    </row>
    <row r="24" spans="1:4" ht="13.5">
      <c r="A24" s="2" t="s">
        <v>29</v>
      </c>
      <c r="B24" s="2" t="s">
        <v>37</v>
      </c>
      <c r="C24" s="7">
        <f>C14+C19</f>
        <v>17.022690732102358</v>
      </c>
      <c r="D24" s="2" t="s">
        <v>22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　進</cp:lastModifiedBy>
  <dcterms:created xsi:type="dcterms:W3CDTF">2012-10-26T04:14:30Z</dcterms:created>
  <dcterms:modified xsi:type="dcterms:W3CDTF">2012-11-03T05:19:13Z</dcterms:modified>
  <cp:category/>
  <cp:version/>
  <cp:contentType/>
  <cp:contentStatus/>
</cp:coreProperties>
</file>