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064" windowWidth="11892" windowHeight="5868" tabRatio="809" activeTab="1"/>
  </bookViews>
  <sheets>
    <sheet name="操作" sheetId="1" r:id="rId1"/>
    <sheet name="入力" sheetId="2" r:id="rId2"/>
    <sheet name="総仕訳元帳" sheetId="3" r:id="rId3"/>
    <sheet name="勘定科目" sheetId="4" r:id="rId4"/>
    <sheet name="取引先" sheetId="5" r:id="rId5"/>
    <sheet name="残高試算表" sheetId="6" r:id="rId6"/>
    <sheet name="work" sheetId="7" r:id="rId7"/>
    <sheet name="原紙" sheetId="8" r:id="rId8"/>
  </sheets>
  <definedNames>
    <definedName name="勘定科目">'勘定科目'!$C$2:$C$100</definedName>
    <definedName name="借方科目">'work'!$B$5</definedName>
    <definedName name="取引先">'取引先'!$C$2:$C$100</definedName>
    <definedName name="選択取引先">'work'!$B$7</definedName>
    <definedName name="貸方科目">'work'!$B$6</definedName>
  </definedNames>
  <calcPr fullCalcOnLoad="1"/>
</workbook>
</file>

<file path=xl/sharedStrings.xml><?xml version="1.0" encoding="utf-8"?>
<sst xmlns="http://schemas.openxmlformats.org/spreadsheetml/2006/main" count="386" uniqueCount="121">
  <si>
    <t>簡易複式簿記管理システム</t>
  </si>
  <si>
    <t>簿記では、全ての取引を仕訳という形に置き換えます。</t>
  </si>
  <si>
    <t>いわば、取引の日記帳のようなものです。</t>
  </si>
  <si>
    <t>取引が発生したら、「仕訳入力」のボタンをクリックして下さい。</t>
  </si>
  <si>
    <t>取引の日記はシート「総仕訳帳」に記録されます。</t>
  </si>
  <si>
    <t>「総仕訳帳」から「総勘定元帳」に変換しましょう。</t>
  </si>
  <si>
    <t>勘定科目別の総勘定元帳が自動作成されます。</t>
  </si>
  <si>
    <t>最後の総まとめです。</t>
  </si>
  <si>
    <t>「総勘定元帳」の残高一覧表を作成しましょう。</t>
  </si>
  <si>
    <t>シート「残高試算表」が完成します。</t>
  </si>
  <si>
    <t>HIGASHI TOKOROZAWA 東所沢2-31-12</t>
  </si>
  <si>
    <t>http://member.nifty.ne.jp/skom/</t>
  </si>
  <si>
    <t>mailto:susumu.komoriya@nifty.ne.jp</t>
  </si>
  <si>
    <t>フリーウェア</t>
  </si>
  <si>
    <t>仕訳入力表</t>
  </si>
  <si>
    <t>月日</t>
  </si>
  <si>
    <t>(1)月日を入力してください。</t>
  </si>
  <si>
    <t>伝番</t>
  </si>
  <si>
    <t>(2)伝票番号は自動的にきまります。</t>
  </si>
  <si>
    <t>借方勘定科目</t>
  </si>
  <si>
    <t>給与</t>
  </si>
  <si>
    <t>勘定科目分類</t>
  </si>
  <si>
    <t>(4)勘定科目分類は自動的に決まります。</t>
  </si>
  <si>
    <t>借方金額</t>
  </si>
  <si>
    <t>(5)金額を記入願います。</t>
  </si>
  <si>
    <t>貸方勘定科目</t>
  </si>
  <si>
    <t>現金</t>
  </si>
  <si>
    <t>(7)勘定科目分類は自動的に決まります。</t>
  </si>
  <si>
    <t>貸方金額</t>
  </si>
  <si>
    <t>(8)借方金額と同じです。</t>
  </si>
  <si>
    <t>取引先</t>
  </si>
  <si>
    <t>E商店</t>
  </si>
  <si>
    <t>摘要</t>
  </si>
  <si>
    <t>G商品55</t>
  </si>
  <si>
    <t>シート保護</t>
  </si>
  <si>
    <t>PASS</t>
  </si>
  <si>
    <t>「総仕訳帳」記録されます。</t>
  </si>
  <si>
    <t>借方</t>
  </si>
  <si>
    <t>貸方</t>
  </si>
  <si>
    <t>　</t>
  </si>
  <si>
    <t>勘定科目</t>
  </si>
  <si>
    <t>科目分類</t>
  </si>
  <si>
    <t>処理</t>
  </si>
  <si>
    <t>資産</t>
  </si>
  <si>
    <t>繰越</t>
  </si>
  <si>
    <t>資本</t>
  </si>
  <si>
    <t>自社</t>
  </si>
  <si>
    <t>前年からの繰越</t>
  </si>
  <si>
    <t>売掛</t>
  </si>
  <si>
    <t>C商店</t>
  </si>
  <si>
    <t>買掛</t>
  </si>
  <si>
    <t>負債</t>
  </si>
  <si>
    <t>G商店</t>
  </si>
  <si>
    <t>当座預金</t>
  </si>
  <si>
    <t>A銀行</t>
  </si>
  <si>
    <t>普通預金</t>
  </si>
  <si>
    <t>生活費</t>
  </si>
  <si>
    <t>費用</t>
  </si>
  <si>
    <t>妻</t>
  </si>
  <si>
    <t>1月分生活費</t>
  </si>
  <si>
    <t>売上</t>
  </si>
  <si>
    <t>収益</t>
  </si>
  <si>
    <t>一般</t>
  </si>
  <si>
    <t>現金小売計</t>
  </si>
  <si>
    <t>A商店</t>
  </si>
  <si>
    <t>B商品</t>
  </si>
  <si>
    <t>D商品</t>
  </si>
  <si>
    <t>売掛支払</t>
  </si>
  <si>
    <t>手形</t>
  </si>
  <si>
    <t>仕入</t>
  </si>
  <si>
    <t>F商品仕入</t>
  </si>
  <si>
    <t>固定資産</t>
  </si>
  <si>
    <t>道具屋</t>
  </si>
  <si>
    <t>陳列ケースを購入</t>
  </si>
  <si>
    <t>H商品</t>
  </si>
  <si>
    <t>J商店</t>
  </si>
  <si>
    <t>I商品</t>
  </si>
  <si>
    <t>買掛金支払</t>
  </si>
  <si>
    <t>修繕</t>
  </si>
  <si>
    <t>X工務店</t>
  </si>
  <si>
    <t>店舗の壁塗装代金</t>
  </si>
  <si>
    <t>O商店</t>
  </si>
  <si>
    <t>O商店からP商品仕入</t>
  </si>
  <si>
    <t>消耗</t>
  </si>
  <si>
    <t>S商店</t>
  </si>
  <si>
    <t>事務用品代金支払</t>
  </si>
  <si>
    <t>陳列ケース代金支払</t>
  </si>
  <si>
    <t>W商品売渡</t>
  </si>
  <si>
    <t>小切手</t>
  </si>
  <si>
    <t>買掛支払</t>
  </si>
  <si>
    <t>光熱</t>
  </si>
  <si>
    <t>T電力</t>
  </si>
  <si>
    <t>1月分電気料</t>
  </si>
  <si>
    <t>T市</t>
  </si>
  <si>
    <t>1月分水道料</t>
  </si>
  <si>
    <t>従業員</t>
  </si>
  <si>
    <t>1月分一郎給与</t>
  </si>
  <si>
    <t>預り金</t>
  </si>
  <si>
    <t>税務所</t>
  </si>
  <si>
    <t>No</t>
  </si>
  <si>
    <t>コード</t>
  </si>
  <si>
    <t>分類</t>
  </si>
  <si>
    <t>分類符号</t>
  </si>
  <si>
    <t>銀行</t>
  </si>
  <si>
    <t>商店</t>
  </si>
  <si>
    <t>会社</t>
  </si>
  <si>
    <t>市</t>
  </si>
  <si>
    <t>残高試算表</t>
  </si>
  <si>
    <t>合計</t>
  </si>
  <si>
    <t>項目</t>
  </si>
  <si>
    <t>勘定科目シート</t>
  </si>
  <si>
    <t>借方科目</t>
  </si>
  <si>
    <t>貸方科目</t>
  </si>
  <si>
    <t>総勘定元帳</t>
  </si>
  <si>
    <t>原紙</t>
  </si>
  <si>
    <t>相手科目</t>
  </si>
  <si>
    <t>残高</t>
  </si>
  <si>
    <t>「勘定科目処理実行」ボタンをクリックして下さい。</t>
  </si>
  <si>
    <t>「残高試算表実行」ボタンをクリックしてください。</t>
  </si>
  <si>
    <t>入力設定OKでしたら「入力OK」ボタンを押して下さい。</t>
  </si>
  <si>
    <t>記録しないで終了の場合、「キャンセル」ボタンを押して下さい。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</si>
</sst>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0000000"/>
    <numFmt numFmtId="178" formatCode="yyyy/mm"/>
    <numFmt numFmtId="179" formatCode="yyyy/mm/dd"/>
    <numFmt numFmtId="180" formatCode="m/d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中ゴシック体"/>
      <family val="3"/>
    </font>
    <font>
      <sz val="10"/>
      <name val="Osaka"/>
      <family val="3"/>
    </font>
    <font>
      <sz val="24"/>
      <name val="Osaka"/>
      <family val="3"/>
    </font>
    <font>
      <u val="single"/>
      <sz val="12"/>
      <name val="中ゴシック体"/>
      <family val="3"/>
    </font>
    <font>
      <sz val="12"/>
      <name val="中ゴシック体"/>
      <family val="3"/>
    </font>
    <font>
      <sz val="18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1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57" fontId="5" fillId="0" borderId="3" xfId="22" applyNumberFormat="1" applyFont="1" applyBorder="1" applyAlignment="1">
      <alignment/>
      <protection/>
    </xf>
    <xf numFmtId="0" fontId="5" fillId="0" borderId="3" xfId="22" applyFont="1" applyBorder="1" applyAlignment="1">
      <alignment/>
      <protection/>
    </xf>
    <xf numFmtId="57" fontId="5" fillId="0" borderId="2" xfId="22" applyNumberFormat="1" applyFont="1" applyBorder="1" applyAlignment="1">
      <alignment horizontal="centerContinuous"/>
      <protection/>
    </xf>
    <xf numFmtId="57" fontId="5" fillId="0" borderId="4" xfId="22" applyNumberFormat="1" applyFont="1" applyBorder="1" applyAlignment="1">
      <alignment horizontal="centerContinuous"/>
      <protection/>
    </xf>
    <xf numFmtId="57" fontId="5" fillId="0" borderId="3" xfId="22" applyNumberFormat="1" applyFont="1" applyBorder="1" applyAlignment="1">
      <alignment horizontal="centerContinuous"/>
      <protection/>
    </xf>
    <xf numFmtId="0" fontId="5" fillId="0" borderId="0" xfId="22" applyFont="1" applyAlignment="1">
      <alignment/>
      <protection/>
    </xf>
    <xf numFmtId="57" fontId="5" fillId="0" borderId="5" xfId="22" applyNumberFormat="1" applyFont="1" applyBorder="1" applyAlignment="1">
      <alignment horizontal="center" vertical="center" wrapText="1"/>
      <protection/>
    </xf>
    <xf numFmtId="0" fontId="5" fillId="0" borderId="5" xfId="22" applyFont="1" applyBorder="1" applyAlignment="1">
      <alignment horizontal="center" vertical="center" wrapText="1"/>
      <protection/>
    </xf>
    <xf numFmtId="57" fontId="5" fillId="0" borderId="1" xfId="22" applyNumberFormat="1" applyFont="1" applyBorder="1" applyAlignment="1">
      <alignment horizontal="center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180" fontId="5" fillId="0" borderId="1" xfId="22" applyNumberFormat="1" applyFont="1" applyBorder="1" applyAlignment="1">
      <alignment vertical="center"/>
      <protection/>
    </xf>
    <xf numFmtId="0" fontId="5" fillId="0" borderId="1" xfId="22" applyFont="1" applyBorder="1" applyAlignment="1">
      <alignment vertical="center"/>
      <protection/>
    </xf>
    <xf numFmtId="0" fontId="5" fillId="0" borderId="1" xfId="22" applyFont="1" applyBorder="1" applyAlignment="1">
      <alignment horizontal="center" vertical="center"/>
      <protection/>
    </xf>
    <xf numFmtId="3" fontId="5" fillId="0" borderId="1" xfId="22" applyNumberFormat="1" applyFont="1" applyBorder="1" applyAlignment="1">
      <alignment vertical="center"/>
      <protection/>
    </xf>
    <xf numFmtId="57" fontId="5" fillId="0" borderId="1" xfId="22" applyNumberFormat="1" applyFont="1" applyBorder="1" applyAlignment="1">
      <alignment horizontal="center" vertical="center"/>
      <protection/>
    </xf>
    <xf numFmtId="0" fontId="5" fillId="0" borderId="1" xfId="22" applyFont="1" applyBorder="1" applyAlignment="1">
      <alignment vertical="center" wrapText="1"/>
      <protection/>
    </xf>
    <xf numFmtId="0" fontId="5" fillId="0" borderId="1" xfId="22" applyFont="1" applyBorder="1">
      <alignment/>
      <protection/>
    </xf>
    <xf numFmtId="0" fontId="5" fillId="0" borderId="0" xfId="22" applyFont="1" applyAlignment="1">
      <alignment vertical="center"/>
      <protection/>
    </xf>
    <xf numFmtId="57" fontId="5" fillId="0" borderId="0" xfId="22" applyNumberFormat="1" applyFont="1" applyAlignment="1">
      <alignment/>
      <protection/>
    </xf>
    <xf numFmtId="57" fontId="5" fillId="0" borderId="0" xfId="22" applyNumberFormat="1" applyFont="1" applyAlignment="1">
      <alignment horizontal="center"/>
      <protection/>
    </xf>
    <xf numFmtId="0" fontId="5" fillId="0" borderId="1" xfId="0" applyFont="1" applyBorder="1" applyAlignment="1">
      <alignment horizontal="center"/>
    </xf>
    <xf numFmtId="180" fontId="7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38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180" fontId="8" fillId="0" borderId="0" xfId="20" applyNumberFormat="1" applyFont="1" applyAlignment="1">
      <alignment horizontal="centerContinuous"/>
      <protection/>
    </xf>
    <xf numFmtId="180" fontId="4" fillId="0" borderId="1" xfId="20" applyNumberFormat="1" applyBorder="1" applyAlignment="1">
      <alignment horizontal="center" vertical="center" wrapText="1"/>
      <protection/>
    </xf>
    <xf numFmtId="0" fontId="4" fillId="0" borderId="1" xfId="20" applyBorder="1" applyAlignment="1">
      <alignment horizontal="center" vertical="center" wrapText="1"/>
      <protection/>
    </xf>
    <xf numFmtId="0" fontId="4" fillId="0" borderId="1" xfId="20" applyBorder="1" applyAlignment="1">
      <alignment horizontal="center"/>
      <protection/>
    </xf>
    <xf numFmtId="57" fontId="4" fillId="0" borderId="1" xfId="20" applyNumberFormat="1" applyBorder="1" applyAlignment="1">
      <alignment horizontal="center" vertical="center" wrapText="1"/>
      <protection/>
    </xf>
    <xf numFmtId="38" fontId="4" fillId="0" borderId="1" xfId="20" applyNumberFormat="1" applyBorder="1" applyAlignment="1">
      <alignment horizontal="center"/>
      <protection/>
    </xf>
    <xf numFmtId="180" fontId="4" fillId="0" borderId="1" xfId="20" applyNumberFormat="1" applyBorder="1">
      <alignment/>
      <protection/>
    </xf>
    <xf numFmtId="0" fontId="4" fillId="0" borderId="1" xfId="20" applyBorder="1">
      <alignment/>
      <protection/>
    </xf>
    <xf numFmtId="38" fontId="4" fillId="0" borderId="1" xfId="20" applyNumberFormat="1" applyBorder="1">
      <alignment/>
      <protection/>
    </xf>
    <xf numFmtId="180" fontId="4" fillId="0" borderId="0" xfId="20" applyNumberFormat="1">
      <alignment/>
      <protection/>
    </xf>
    <xf numFmtId="38" fontId="4" fillId="0" borderId="0" xfId="20" applyNumberFormat="1">
      <alignment/>
      <protection/>
    </xf>
    <xf numFmtId="180" fontId="5" fillId="0" borderId="3" xfId="22" applyNumberFormat="1" applyFont="1" applyBorder="1" applyAlignment="1">
      <alignment/>
      <protection/>
    </xf>
    <xf numFmtId="180" fontId="5" fillId="0" borderId="5" xfId="22" applyNumberFormat="1" applyFont="1" applyBorder="1" applyAlignment="1">
      <alignment horizontal="center" vertical="center" wrapText="1"/>
      <protection/>
    </xf>
    <xf numFmtId="180" fontId="5" fillId="0" borderId="0" xfId="22" applyNumberFormat="1" applyFont="1" applyAlignment="1">
      <alignment/>
      <protection/>
    </xf>
    <xf numFmtId="14" fontId="0" fillId="2" borderId="1" xfId="0" applyNumberFormat="1" applyFont="1" applyFill="1" applyBorder="1" applyAlignment="1" applyProtection="1">
      <alignment/>
      <protection locked="0"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57" fontId="0" fillId="3" borderId="1" xfId="22" applyNumberFormat="1" applyFont="1" applyFill="1" applyBorder="1" applyAlignment="1">
      <alignment horizontal="center" vertical="center" wrapText="1"/>
      <protection/>
    </xf>
    <xf numFmtId="0" fontId="0" fillId="3" borderId="1" xfId="22" applyFont="1" applyFill="1" applyBorder="1" applyAlignment="1">
      <alignment horizontal="center" vertical="center" wrapText="1"/>
      <protection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/>
      <protection locked="0"/>
    </xf>
    <xf numFmtId="38" fontId="5" fillId="0" borderId="6" xfId="22" applyNumberFormat="1" applyFont="1" applyBorder="1" applyAlignment="1">
      <alignment horizontal="centerContinuous"/>
      <protection/>
    </xf>
    <xf numFmtId="38" fontId="5" fillId="0" borderId="1" xfId="22" applyNumberFormat="1" applyFont="1" applyBorder="1" applyAlignment="1">
      <alignment horizontal="center" vertical="center" wrapText="1"/>
      <protection/>
    </xf>
    <xf numFmtId="38" fontId="5" fillId="0" borderId="1" xfId="22" applyNumberFormat="1" applyFont="1" applyBorder="1" applyAlignment="1">
      <alignment vertical="center"/>
      <protection/>
    </xf>
    <xf numFmtId="38" fontId="5" fillId="0" borderId="0" xfId="22" applyNumberFormat="1" applyFont="1" applyAlignment="1">
      <alignment/>
      <protection/>
    </xf>
    <xf numFmtId="57" fontId="5" fillId="0" borderId="1" xfId="22" applyNumberFormat="1" applyFont="1" applyBorder="1" applyAlignment="1">
      <alignment vertical="center"/>
      <protection/>
    </xf>
    <xf numFmtId="57" fontId="5" fillId="0" borderId="1" xfId="22" applyNumberFormat="1" applyFont="1" applyBorder="1" applyAlignment="1">
      <alignment horizontal="center"/>
      <protection/>
    </xf>
    <xf numFmtId="38" fontId="5" fillId="0" borderId="1" xfId="22" applyNumberFormat="1" applyFont="1" applyBorder="1" applyAlignment="1">
      <alignment/>
      <protection/>
    </xf>
    <xf numFmtId="57" fontId="5" fillId="0" borderId="1" xfId="22" applyNumberFormat="1" applyFont="1" applyBorder="1" applyAlignment="1">
      <alignment/>
      <protection/>
    </xf>
    <xf numFmtId="0" fontId="5" fillId="0" borderId="1" xfId="22" applyFont="1" applyBorder="1" applyAlignment="1">
      <alignment/>
      <protection/>
    </xf>
    <xf numFmtId="180" fontId="5" fillId="0" borderId="1" xfId="22" applyNumberFormat="1" applyFont="1" applyBorder="1" applyAlignment="1">
      <alignment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0" xfId="0" applyNumberFormat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8" fontId="0" fillId="3" borderId="2" xfId="0" applyNumberFormat="1" applyFill="1" applyBorder="1" applyAlignment="1">
      <alignment horizontal="centerContinuous"/>
    </xf>
    <xf numFmtId="38" fontId="0" fillId="3" borderId="6" xfId="0" applyNumberFormat="1" applyFill="1" applyBorder="1" applyAlignment="1">
      <alignment horizontal="centerContinuous"/>
    </xf>
    <xf numFmtId="0" fontId="0" fillId="3" borderId="5" xfId="0" applyFill="1" applyBorder="1" applyAlignment="1">
      <alignment horizontal="center"/>
    </xf>
    <xf numFmtId="3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8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21" applyFont="1">
      <alignment/>
      <protection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9" fillId="0" borderId="0" xfId="21" applyFont="1">
      <alignment/>
      <protection/>
    </xf>
    <xf numFmtId="0" fontId="0" fillId="0" borderId="4" xfId="0" applyFont="1" applyBorder="1" applyAlignment="1" applyProtection="1">
      <alignment horizontal="left"/>
      <protection hidden="1"/>
    </xf>
    <xf numFmtId="0" fontId="0" fillId="0" borderId="6" xfId="0" applyFont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8" fontId="0" fillId="3" borderId="1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21" applyFont="1">
      <alignment/>
      <protection/>
    </xf>
    <xf numFmtId="0" fontId="12" fillId="0" borderId="0" xfId="0" applyFont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現金" xfId="20"/>
    <cellStyle name="標準_操作" xfId="21"/>
    <cellStyle name="標準_総仕訳元帳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3</xdr:row>
      <xdr:rowOff>0</xdr:rowOff>
    </xdr:from>
    <xdr:to>
      <xdr:col>2</xdr:col>
      <xdr:colOff>990600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47700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</xdr:row>
      <xdr:rowOff>0</xdr:rowOff>
    </xdr:from>
    <xdr:to>
      <xdr:col>2</xdr:col>
      <xdr:colOff>962025</xdr:colOff>
      <xdr:row>10</xdr:row>
      <xdr:rowOff>180975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60020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13</xdr:row>
      <xdr:rowOff>0</xdr:rowOff>
    </xdr:from>
    <xdr:to>
      <xdr:col>2</xdr:col>
      <xdr:colOff>914400</xdr:colOff>
      <xdr:row>15</xdr:row>
      <xdr:rowOff>171450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543175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38100</xdr:rowOff>
    </xdr:from>
    <xdr:to>
      <xdr:col>6</xdr:col>
      <xdr:colOff>466725</xdr:colOff>
      <xdr:row>3</xdr:row>
      <xdr:rowOff>1266825</xdr:rowOff>
    </xdr:to>
    <xdr:sp>
      <xdr:nvSpPr>
        <xdr:cNvPr id="1" name="テキスト 22"/>
        <xdr:cNvSpPr txBox="1">
          <a:spLocks noChangeArrowheads="1"/>
        </xdr:cNvSpPr>
      </xdr:nvSpPr>
      <xdr:spPr>
        <a:xfrm>
          <a:off x="3667125" y="1123950"/>
          <a:ext cx="3476625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(3)借方の勘定科目を選択してください。
例1：売上金を現金で入手した。→現金
例2：現金で仕入をした。→仕入
例3：光熱費を普通預金で引き落とした。→光熱費
ちょっと難しいですが、ここがポイント！！！</a:t>
          </a:r>
        </a:p>
      </xdr:txBody>
    </xdr:sp>
    <xdr:clientData/>
  </xdr:twoCellAnchor>
  <xdr:twoCellAnchor>
    <xdr:from>
      <xdr:col>3</xdr:col>
      <xdr:colOff>38100</xdr:colOff>
      <xdr:row>6</xdr:row>
      <xdr:rowOff>47625</xdr:rowOff>
    </xdr:from>
    <xdr:to>
      <xdr:col>6</xdr:col>
      <xdr:colOff>476250</xdr:colOff>
      <xdr:row>6</xdr:row>
      <xdr:rowOff>1276350</xdr:rowOff>
    </xdr:to>
    <xdr:sp>
      <xdr:nvSpPr>
        <xdr:cNvPr id="2" name="テキスト 23"/>
        <xdr:cNvSpPr txBox="1">
          <a:spLocks noChangeArrowheads="1"/>
        </xdr:cNvSpPr>
      </xdr:nvSpPr>
      <xdr:spPr>
        <a:xfrm>
          <a:off x="3686175" y="3114675"/>
          <a:ext cx="3467100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(6)借方の勘定科目を選択してください。
例1：売上金を現金で入手した。→売上
例2：現金で仕入をした。→現金
例3：光熱費を普通預金で引き落とした。→普通預金
ちょっと難しいですが、ここがポイント！！！</a:t>
          </a:r>
        </a:p>
      </xdr:txBody>
    </xdr:sp>
    <xdr:clientData/>
  </xdr:twoCellAnchor>
  <xdr:twoCellAnchor>
    <xdr:from>
      <xdr:col>2</xdr:col>
      <xdr:colOff>1000125</xdr:colOff>
      <xdr:row>9</xdr:row>
      <xdr:rowOff>219075</xdr:rowOff>
    </xdr:from>
    <xdr:to>
      <xdr:col>5</xdr:col>
      <xdr:colOff>771525</xdr:colOff>
      <xdr:row>9</xdr:row>
      <xdr:rowOff>457200</xdr:rowOff>
    </xdr:to>
    <xdr:sp>
      <xdr:nvSpPr>
        <xdr:cNvPr id="3" name="テキスト 24"/>
        <xdr:cNvSpPr txBox="1">
          <a:spLocks noChangeArrowheads="1"/>
        </xdr:cNvSpPr>
      </xdr:nvSpPr>
      <xdr:spPr>
        <a:xfrm>
          <a:off x="3638550" y="5276850"/>
          <a:ext cx="28003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(9)取引先を選択してください。</a:t>
          </a:r>
        </a:p>
      </xdr:txBody>
    </xdr:sp>
    <xdr:clientData/>
  </xdr:twoCellAnchor>
  <xdr:twoCellAnchor>
    <xdr:from>
      <xdr:col>2</xdr:col>
      <xdr:colOff>1000125</xdr:colOff>
      <xdr:row>9</xdr:row>
      <xdr:rowOff>933450</xdr:rowOff>
    </xdr:from>
    <xdr:to>
      <xdr:col>5</xdr:col>
      <xdr:colOff>771525</xdr:colOff>
      <xdr:row>9</xdr:row>
      <xdr:rowOff>1181100</xdr:rowOff>
    </xdr:to>
    <xdr:sp>
      <xdr:nvSpPr>
        <xdr:cNvPr id="4" name="テキスト 25"/>
        <xdr:cNvSpPr txBox="1">
          <a:spLocks noChangeArrowheads="1"/>
        </xdr:cNvSpPr>
      </xdr:nvSpPr>
      <xdr:spPr>
        <a:xfrm>
          <a:off x="3638550" y="5991225"/>
          <a:ext cx="28003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(10)摘要はできるだけ具体的に記入。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3</xdr:row>
      <xdr:rowOff>1047750</xdr:rowOff>
    </xdr:to>
    <xdr:pic>
      <xdr:nvPicPr>
        <xdr:cNvPr id="5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08585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5</xdr:row>
      <xdr:rowOff>295275</xdr:rowOff>
    </xdr:from>
    <xdr:to>
      <xdr:col>2</xdr:col>
      <xdr:colOff>19050</xdr:colOff>
      <xdr:row>6</xdr:row>
      <xdr:rowOff>1038225</xdr:rowOff>
    </xdr:to>
    <xdr:pic>
      <xdr:nvPicPr>
        <xdr:cNvPr id="6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3057525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1285875</xdr:colOff>
      <xdr:row>8</xdr:row>
      <xdr:rowOff>295275</xdr:rowOff>
    </xdr:from>
    <xdr:to>
      <xdr:col>2</xdr:col>
      <xdr:colOff>0</xdr:colOff>
      <xdr:row>9</xdr:row>
      <xdr:rowOff>1047750</xdr:rowOff>
    </xdr:to>
    <xdr:pic>
      <xdr:nvPicPr>
        <xdr:cNvPr id="7" name="Lis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5048250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13</xdr:row>
      <xdr:rowOff>0</xdr:rowOff>
    </xdr:from>
    <xdr:to>
      <xdr:col>1</xdr:col>
      <xdr:colOff>885825</xdr:colOff>
      <xdr:row>15</xdr:row>
      <xdr:rowOff>9525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73437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</xdr:row>
      <xdr:rowOff>0</xdr:rowOff>
    </xdr:from>
    <xdr:to>
      <xdr:col>1</xdr:col>
      <xdr:colOff>866775</xdr:colOff>
      <xdr:row>18</xdr:row>
      <xdr:rowOff>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8258175"/>
          <a:ext cx="166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2"/>
  <sheetViews>
    <sheetView workbookViewId="0" topLeftCell="A1">
      <selection activeCell="H8" sqref="H8"/>
    </sheetView>
  </sheetViews>
  <sheetFormatPr defaultColWidth="8.796875" defaultRowHeight="15"/>
  <cols>
    <col min="1" max="1" width="4.09765625" style="76" customWidth="1"/>
    <col min="2" max="2" width="5.8984375" style="76" customWidth="1"/>
    <col min="3" max="16384" width="10.59765625" style="76" customWidth="1"/>
  </cols>
  <sheetData>
    <row r="1" s="79" customFormat="1" ht="21">
      <c r="B1" s="79" t="s">
        <v>0</v>
      </c>
    </row>
    <row r="4" ht="15">
      <c r="D4" s="76" t="s">
        <v>1</v>
      </c>
    </row>
    <row r="5" ht="15">
      <c r="D5" s="76" t="s">
        <v>2</v>
      </c>
    </row>
    <row r="6" ht="15">
      <c r="D6" s="76" t="s">
        <v>3</v>
      </c>
    </row>
    <row r="7" ht="15"/>
    <row r="9" ht="15">
      <c r="D9" s="76" t="s">
        <v>4</v>
      </c>
    </row>
    <row r="10" ht="15">
      <c r="D10" s="76" t="s">
        <v>5</v>
      </c>
    </row>
    <row r="11" ht="15">
      <c r="D11" s="76" t="s">
        <v>117</v>
      </c>
    </row>
    <row r="12" ht="14.25">
      <c r="D12" s="76" t="s">
        <v>6</v>
      </c>
    </row>
    <row r="14" ht="15">
      <c r="D14" s="76" t="s">
        <v>7</v>
      </c>
    </row>
    <row r="15" ht="15">
      <c r="D15" s="76" t="s">
        <v>8</v>
      </c>
    </row>
    <row r="16" ht="15">
      <c r="D16" s="76" t="s">
        <v>118</v>
      </c>
    </row>
    <row r="17" ht="14.25">
      <c r="D17" s="76" t="s">
        <v>9</v>
      </c>
    </row>
    <row r="19" ht="14.25">
      <c r="B19" s="76" t="s">
        <v>10</v>
      </c>
    </row>
    <row r="20" ht="14.25">
      <c r="B20" s="76" t="s">
        <v>11</v>
      </c>
    </row>
    <row r="21" ht="14.25">
      <c r="B21" s="76" t="s">
        <v>12</v>
      </c>
    </row>
    <row r="22" ht="14.25">
      <c r="B22" s="76" t="s">
        <v>13</v>
      </c>
    </row>
  </sheetData>
  <sheetProtection password="CFC3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tabSelected="1" workbookViewId="0" topLeftCell="A4">
      <selection activeCell="B8" sqref="B8"/>
    </sheetView>
  </sheetViews>
  <sheetFormatPr defaultColWidth="8.796875" defaultRowHeight="24" customHeight="1"/>
  <cols>
    <col min="1" max="1" width="13.59765625" style="2" customWidth="1"/>
    <col min="2" max="2" width="14.09765625" style="2" customWidth="1"/>
    <col min="3" max="16384" width="10.59765625" style="2" customWidth="1"/>
  </cols>
  <sheetData>
    <row r="1" spans="1:3" ht="37.5" customHeight="1">
      <c r="A1" s="45" t="s">
        <v>14</v>
      </c>
      <c r="B1" s="46"/>
      <c r="C1" s="46"/>
    </row>
    <row r="2" spans="1:4" ht="24" customHeight="1">
      <c r="A2" s="47" t="s">
        <v>15</v>
      </c>
      <c r="B2" s="44">
        <v>33999</v>
      </c>
      <c r="C2" s="46"/>
      <c r="D2" s="2" t="s">
        <v>16</v>
      </c>
    </row>
    <row r="3" spans="1:4" ht="24" customHeight="1">
      <c r="A3" s="48" t="s">
        <v>17</v>
      </c>
      <c r="B3" s="50">
        <v>32</v>
      </c>
      <c r="C3" s="46"/>
      <c r="D3" s="2" t="s">
        <v>18</v>
      </c>
    </row>
    <row r="4" spans="1:3" ht="108" customHeight="1">
      <c r="A4" s="73" t="s">
        <v>19</v>
      </c>
      <c r="B4" s="82" t="s">
        <v>69</v>
      </c>
      <c r="C4" s="46"/>
    </row>
    <row r="5" spans="1:4" ht="24" customHeight="1">
      <c r="A5" s="49" t="s">
        <v>21</v>
      </c>
      <c r="B5" s="50" t="str">
        <f>work!C2</f>
        <v>資本</v>
      </c>
      <c r="C5" s="46"/>
      <c r="D5" s="2" t="s">
        <v>22</v>
      </c>
    </row>
    <row r="6" spans="1:4" ht="24" customHeight="1">
      <c r="A6" s="49" t="s">
        <v>23</v>
      </c>
      <c r="B6" s="3">
        <v>5000</v>
      </c>
      <c r="C6" s="46"/>
      <c r="D6" s="2" t="s">
        <v>24</v>
      </c>
    </row>
    <row r="7" spans="1:3" s="75" customFormat="1" ht="108.75" customHeight="1">
      <c r="A7" s="73" t="s">
        <v>25</v>
      </c>
      <c r="B7" s="83" t="s">
        <v>26</v>
      </c>
      <c r="C7" s="74"/>
    </row>
    <row r="8" spans="1:4" ht="24" customHeight="1">
      <c r="A8" s="49" t="s">
        <v>21</v>
      </c>
      <c r="B8" s="50" t="str">
        <f>work!C3</f>
        <v>資本</v>
      </c>
      <c r="C8" s="46"/>
      <c r="D8" s="2" t="s">
        <v>27</v>
      </c>
    </row>
    <row r="9" spans="1:4" ht="24" customHeight="1">
      <c r="A9" s="49" t="s">
        <v>28</v>
      </c>
      <c r="B9" s="84">
        <f>B6</f>
        <v>5000</v>
      </c>
      <c r="C9" s="46"/>
      <c r="D9" s="2" t="s">
        <v>29</v>
      </c>
    </row>
    <row r="10" spans="1:6" s="75" customFormat="1" ht="108" customHeight="1">
      <c r="A10" s="73" t="s">
        <v>30</v>
      </c>
      <c r="B10" s="83" t="s">
        <v>64</v>
      </c>
      <c r="C10" s="74"/>
      <c r="D10" s="74"/>
      <c r="E10" s="74"/>
      <c r="F10" s="74"/>
    </row>
    <row r="11" spans="1:6" ht="24" customHeight="1">
      <c r="A11" s="49" t="s">
        <v>32</v>
      </c>
      <c r="B11" s="4" t="s">
        <v>33</v>
      </c>
      <c r="C11" s="80"/>
      <c r="D11" s="80"/>
      <c r="E11" s="81"/>
      <c r="F11" s="46"/>
    </row>
    <row r="12" spans="1:6" ht="24" customHeight="1">
      <c r="A12" s="46" t="s">
        <v>34</v>
      </c>
      <c r="B12" s="46" t="s">
        <v>35</v>
      </c>
      <c r="C12" s="46"/>
      <c r="D12" s="46"/>
      <c r="E12" s="46"/>
      <c r="F12" s="46"/>
    </row>
    <row r="14" ht="24" customHeight="1">
      <c r="C14" s="2" t="s">
        <v>119</v>
      </c>
    </row>
    <row r="15" ht="24" customHeight="1">
      <c r="C15" s="2" t="s">
        <v>36</v>
      </c>
    </row>
    <row r="17" ht="24" customHeight="1">
      <c r="C17" s="2" t="s">
        <v>120</v>
      </c>
    </row>
  </sheetData>
  <sheetProtection password="CFC3" sheet="1" objects="1" scenarios="1"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88"/>
  <sheetViews>
    <sheetView workbookViewId="0" topLeftCell="A1">
      <selection activeCell="B2" sqref="B2"/>
    </sheetView>
  </sheetViews>
  <sheetFormatPr defaultColWidth="8.796875" defaultRowHeight="15"/>
  <cols>
    <col min="1" max="1" width="5.09765625" style="43" customWidth="1"/>
    <col min="2" max="2" width="2.59765625" style="10" customWidth="1"/>
    <col min="3" max="3" width="6.5" style="24" customWidth="1"/>
    <col min="4" max="4" width="5.5" style="24" customWidth="1"/>
    <col min="5" max="5" width="8.3984375" style="54" customWidth="1"/>
    <col min="6" max="6" width="5.69921875" style="23" customWidth="1"/>
    <col min="7" max="7" width="5.3984375" style="23" customWidth="1"/>
    <col min="8" max="8" width="6.69921875" style="54" customWidth="1"/>
    <col min="9" max="9" width="6.69921875" style="23" customWidth="1"/>
    <col min="10" max="10" width="19" style="23" customWidth="1"/>
    <col min="11" max="11" width="3.5" style="10" customWidth="1"/>
    <col min="12" max="16384" width="10.59765625" style="10" customWidth="1"/>
  </cols>
  <sheetData>
    <row r="1" spans="1:11" ht="12">
      <c r="A1" s="41"/>
      <c r="B1" s="6"/>
      <c r="C1" s="7" t="s">
        <v>37</v>
      </c>
      <c r="D1" s="8" t="s">
        <v>26</v>
      </c>
      <c r="E1" s="51"/>
      <c r="F1" s="7" t="s">
        <v>38</v>
      </c>
      <c r="G1" s="8"/>
      <c r="H1" s="51"/>
      <c r="I1" s="9" t="s">
        <v>39</v>
      </c>
      <c r="J1" s="5"/>
      <c r="K1" s="6"/>
    </row>
    <row r="2" spans="1:11" s="14" customFormat="1" ht="24.75" customHeight="1">
      <c r="A2" s="42" t="s">
        <v>15</v>
      </c>
      <c r="B2" s="12" t="s">
        <v>17</v>
      </c>
      <c r="C2" s="13" t="s">
        <v>40</v>
      </c>
      <c r="D2" s="13" t="s">
        <v>41</v>
      </c>
      <c r="E2" s="52" t="s">
        <v>23</v>
      </c>
      <c r="F2" s="13" t="s">
        <v>40</v>
      </c>
      <c r="G2" s="13" t="s">
        <v>41</v>
      </c>
      <c r="H2" s="52" t="s">
        <v>28</v>
      </c>
      <c r="I2" s="11" t="s">
        <v>30</v>
      </c>
      <c r="J2" s="11" t="s">
        <v>32</v>
      </c>
      <c r="K2" s="12" t="s">
        <v>42</v>
      </c>
    </row>
    <row r="3" spans="1:11" s="22" customFormat="1" ht="12">
      <c r="A3" s="15">
        <v>33969</v>
      </c>
      <c r="B3" s="16">
        <v>1</v>
      </c>
      <c r="C3" s="17" t="s">
        <v>26</v>
      </c>
      <c r="D3" s="17" t="s">
        <v>43</v>
      </c>
      <c r="E3" s="53">
        <v>650000</v>
      </c>
      <c r="F3" s="19" t="s">
        <v>44</v>
      </c>
      <c r="G3" s="19" t="s">
        <v>45</v>
      </c>
      <c r="H3" s="53">
        <v>650000</v>
      </c>
      <c r="I3" s="18" t="s">
        <v>46</v>
      </c>
      <c r="J3" s="20" t="s">
        <v>47</v>
      </c>
      <c r="K3" s="21"/>
    </row>
    <row r="4" spans="1:11" s="22" customFormat="1" ht="12">
      <c r="A4" s="15">
        <v>33969</v>
      </c>
      <c r="B4" s="16">
        <v>2</v>
      </c>
      <c r="C4" s="17" t="s">
        <v>48</v>
      </c>
      <c r="D4" s="17" t="s">
        <v>43</v>
      </c>
      <c r="E4" s="53">
        <v>400000</v>
      </c>
      <c r="F4" s="19" t="s">
        <v>44</v>
      </c>
      <c r="G4" s="19" t="s">
        <v>45</v>
      </c>
      <c r="H4" s="53">
        <v>400000</v>
      </c>
      <c r="I4" s="18" t="s">
        <v>49</v>
      </c>
      <c r="J4" s="20" t="s">
        <v>47</v>
      </c>
      <c r="K4" s="21"/>
    </row>
    <row r="5" spans="1:11" s="22" customFormat="1" ht="12">
      <c r="A5" s="15">
        <v>33969</v>
      </c>
      <c r="B5" s="16">
        <v>3</v>
      </c>
      <c r="C5" s="19" t="s">
        <v>44</v>
      </c>
      <c r="D5" s="19" t="s">
        <v>45</v>
      </c>
      <c r="E5" s="53">
        <v>500000</v>
      </c>
      <c r="F5" s="17" t="s">
        <v>50</v>
      </c>
      <c r="G5" s="25" t="s">
        <v>51</v>
      </c>
      <c r="H5" s="53">
        <v>500000</v>
      </c>
      <c r="I5" s="18" t="s">
        <v>52</v>
      </c>
      <c r="J5" s="20" t="s">
        <v>47</v>
      </c>
      <c r="K5" s="21"/>
    </row>
    <row r="6" spans="1:11" s="22" customFormat="1" ht="12">
      <c r="A6" s="15">
        <v>33969</v>
      </c>
      <c r="B6" s="16">
        <v>4</v>
      </c>
      <c r="C6" s="17" t="s">
        <v>53</v>
      </c>
      <c r="D6" s="17" t="s">
        <v>43</v>
      </c>
      <c r="E6" s="53">
        <v>350000</v>
      </c>
      <c r="F6" s="19" t="s">
        <v>44</v>
      </c>
      <c r="G6" s="19" t="s">
        <v>45</v>
      </c>
      <c r="H6" s="53">
        <v>350000</v>
      </c>
      <c r="I6" s="18" t="s">
        <v>54</v>
      </c>
      <c r="J6" s="20" t="s">
        <v>47</v>
      </c>
      <c r="K6" s="21"/>
    </row>
    <row r="7" spans="1:11" s="22" customFormat="1" ht="12">
      <c r="A7" s="15">
        <v>33969</v>
      </c>
      <c r="B7" s="16">
        <v>5</v>
      </c>
      <c r="C7" s="17" t="s">
        <v>55</v>
      </c>
      <c r="D7" s="17" t="s">
        <v>43</v>
      </c>
      <c r="E7" s="53">
        <v>50000</v>
      </c>
      <c r="F7" s="19" t="s">
        <v>44</v>
      </c>
      <c r="G7" s="19" t="s">
        <v>45</v>
      </c>
      <c r="H7" s="53">
        <v>50000</v>
      </c>
      <c r="I7" s="18" t="s">
        <v>54</v>
      </c>
      <c r="J7" s="20" t="s">
        <v>47</v>
      </c>
      <c r="K7" s="21"/>
    </row>
    <row r="8" spans="1:11" s="22" customFormat="1" ht="12">
      <c r="A8" s="15">
        <v>33969</v>
      </c>
      <c r="B8" s="16">
        <v>6</v>
      </c>
      <c r="C8" s="19" t="s">
        <v>56</v>
      </c>
      <c r="D8" s="25" t="s">
        <v>57</v>
      </c>
      <c r="E8" s="53">
        <v>200000</v>
      </c>
      <c r="F8" s="17" t="s">
        <v>26</v>
      </c>
      <c r="G8" s="17" t="s">
        <v>43</v>
      </c>
      <c r="H8" s="53">
        <v>200000</v>
      </c>
      <c r="I8" s="18" t="s">
        <v>58</v>
      </c>
      <c r="J8" s="20" t="s">
        <v>59</v>
      </c>
      <c r="K8" s="21"/>
    </row>
    <row r="9" spans="1:11" s="22" customFormat="1" ht="12">
      <c r="A9" s="15">
        <v>33971</v>
      </c>
      <c r="B9" s="16">
        <v>7</v>
      </c>
      <c r="C9" s="17" t="s">
        <v>26</v>
      </c>
      <c r="D9" s="17" t="s">
        <v>43</v>
      </c>
      <c r="E9" s="53">
        <v>50000</v>
      </c>
      <c r="F9" s="17" t="s">
        <v>60</v>
      </c>
      <c r="G9" s="25" t="s">
        <v>61</v>
      </c>
      <c r="H9" s="53">
        <v>50000</v>
      </c>
      <c r="I9" s="18" t="s">
        <v>62</v>
      </c>
      <c r="J9" s="20" t="s">
        <v>63</v>
      </c>
      <c r="K9" s="21"/>
    </row>
    <row r="10" spans="1:11" s="22" customFormat="1" ht="12">
      <c r="A10" s="15">
        <v>33975</v>
      </c>
      <c r="B10" s="16">
        <v>8</v>
      </c>
      <c r="C10" s="17" t="s">
        <v>26</v>
      </c>
      <c r="D10" s="17" t="s">
        <v>43</v>
      </c>
      <c r="E10" s="53">
        <v>50000</v>
      </c>
      <c r="F10" s="17" t="s">
        <v>60</v>
      </c>
      <c r="G10" s="25" t="s">
        <v>61</v>
      </c>
      <c r="H10" s="53">
        <v>50000</v>
      </c>
      <c r="I10" s="18" t="s">
        <v>64</v>
      </c>
      <c r="J10" s="20" t="s">
        <v>65</v>
      </c>
      <c r="K10" s="21"/>
    </row>
    <row r="11" spans="1:11" s="22" customFormat="1" ht="12">
      <c r="A11" s="15">
        <v>33976</v>
      </c>
      <c r="B11" s="16">
        <v>9</v>
      </c>
      <c r="C11" s="17" t="s">
        <v>48</v>
      </c>
      <c r="D11" s="17" t="s">
        <v>43</v>
      </c>
      <c r="E11" s="53">
        <v>500000</v>
      </c>
      <c r="F11" s="17" t="s">
        <v>60</v>
      </c>
      <c r="G11" s="25" t="s">
        <v>61</v>
      </c>
      <c r="H11" s="53">
        <v>500000</v>
      </c>
      <c r="I11" s="18" t="s">
        <v>49</v>
      </c>
      <c r="J11" s="20" t="s">
        <v>66</v>
      </c>
      <c r="K11" s="21"/>
    </row>
    <row r="12" spans="1:11" s="22" customFormat="1" ht="12">
      <c r="A12" s="15">
        <v>33978</v>
      </c>
      <c r="B12" s="16">
        <v>10</v>
      </c>
      <c r="C12" s="17" t="s">
        <v>26</v>
      </c>
      <c r="D12" s="17" t="s">
        <v>43</v>
      </c>
      <c r="E12" s="53">
        <v>100000</v>
      </c>
      <c r="F12" s="17" t="s">
        <v>48</v>
      </c>
      <c r="G12" s="17" t="s">
        <v>43</v>
      </c>
      <c r="H12" s="53">
        <v>100000</v>
      </c>
      <c r="I12" s="18" t="s">
        <v>49</v>
      </c>
      <c r="J12" s="20" t="s">
        <v>67</v>
      </c>
      <c r="K12" s="21"/>
    </row>
    <row r="13" spans="1:11" s="22" customFormat="1" ht="12.75" customHeight="1">
      <c r="A13" s="15">
        <v>33978</v>
      </c>
      <c r="B13" s="16">
        <v>11</v>
      </c>
      <c r="C13" s="19" t="s">
        <v>68</v>
      </c>
      <c r="D13" s="17" t="s">
        <v>43</v>
      </c>
      <c r="E13" s="53">
        <v>300000</v>
      </c>
      <c r="F13" s="17" t="s">
        <v>48</v>
      </c>
      <c r="G13" s="17" t="s">
        <v>43</v>
      </c>
      <c r="H13" s="53">
        <v>300000</v>
      </c>
      <c r="I13" s="18" t="s">
        <v>49</v>
      </c>
      <c r="J13" s="20" t="s">
        <v>67</v>
      </c>
      <c r="K13" s="21"/>
    </row>
    <row r="14" spans="1:11" s="22" customFormat="1" ht="12">
      <c r="A14" s="15">
        <v>33980</v>
      </c>
      <c r="B14" s="16">
        <v>12</v>
      </c>
      <c r="C14" s="17" t="s">
        <v>69</v>
      </c>
      <c r="D14" s="25" t="s">
        <v>57</v>
      </c>
      <c r="E14" s="53">
        <v>60000</v>
      </c>
      <c r="F14" s="17" t="s">
        <v>50</v>
      </c>
      <c r="G14" s="25" t="s">
        <v>51</v>
      </c>
      <c r="H14" s="53">
        <v>60000</v>
      </c>
      <c r="I14" s="18" t="s">
        <v>31</v>
      </c>
      <c r="J14" s="20" t="s">
        <v>70</v>
      </c>
      <c r="K14" s="21"/>
    </row>
    <row r="15" spans="1:11" s="22" customFormat="1" ht="12">
      <c r="A15" s="15">
        <v>33983</v>
      </c>
      <c r="B15" s="16">
        <v>13</v>
      </c>
      <c r="C15" s="17" t="s">
        <v>71</v>
      </c>
      <c r="D15" s="17" t="s">
        <v>43</v>
      </c>
      <c r="E15" s="53">
        <v>400000</v>
      </c>
      <c r="F15" s="17" t="s">
        <v>50</v>
      </c>
      <c r="G15" s="25" t="s">
        <v>51</v>
      </c>
      <c r="H15" s="53">
        <v>400000</v>
      </c>
      <c r="I15" s="18" t="s">
        <v>72</v>
      </c>
      <c r="J15" s="20" t="s">
        <v>73</v>
      </c>
      <c r="K15" s="21"/>
    </row>
    <row r="16" spans="1:11" s="22" customFormat="1" ht="12">
      <c r="A16" s="15">
        <v>33985</v>
      </c>
      <c r="B16" s="16">
        <v>14</v>
      </c>
      <c r="C16" s="17" t="s">
        <v>69</v>
      </c>
      <c r="D16" s="25" t="s">
        <v>57</v>
      </c>
      <c r="E16" s="53">
        <v>300000</v>
      </c>
      <c r="F16" s="17" t="s">
        <v>50</v>
      </c>
      <c r="G16" s="25" t="s">
        <v>51</v>
      </c>
      <c r="H16" s="53">
        <v>300000</v>
      </c>
      <c r="I16" s="18" t="s">
        <v>52</v>
      </c>
      <c r="J16" s="20" t="s">
        <v>74</v>
      </c>
      <c r="K16" s="21"/>
    </row>
    <row r="17" spans="1:11" s="22" customFormat="1" ht="12">
      <c r="A17" s="15">
        <v>33986</v>
      </c>
      <c r="B17" s="16">
        <v>15</v>
      </c>
      <c r="C17" s="17" t="s">
        <v>48</v>
      </c>
      <c r="D17" s="17" t="s">
        <v>43</v>
      </c>
      <c r="E17" s="53">
        <v>60000</v>
      </c>
      <c r="F17" s="17" t="s">
        <v>60</v>
      </c>
      <c r="G17" s="25" t="s">
        <v>61</v>
      </c>
      <c r="H17" s="53">
        <v>60000</v>
      </c>
      <c r="I17" s="18" t="s">
        <v>75</v>
      </c>
      <c r="J17" s="20" t="s">
        <v>76</v>
      </c>
      <c r="K17" s="21"/>
    </row>
    <row r="18" spans="1:11" s="22" customFormat="1" ht="12">
      <c r="A18" s="15">
        <v>33986</v>
      </c>
      <c r="B18" s="16">
        <v>16</v>
      </c>
      <c r="C18" s="17" t="s">
        <v>50</v>
      </c>
      <c r="D18" s="25" t="s">
        <v>51</v>
      </c>
      <c r="E18" s="53">
        <v>100000</v>
      </c>
      <c r="F18" s="17" t="s">
        <v>26</v>
      </c>
      <c r="G18" s="17" t="s">
        <v>43</v>
      </c>
      <c r="H18" s="53">
        <v>100000</v>
      </c>
      <c r="I18" s="18" t="s">
        <v>52</v>
      </c>
      <c r="J18" s="20" t="s">
        <v>77</v>
      </c>
      <c r="K18" s="21"/>
    </row>
    <row r="19" spans="1:11" s="22" customFormat="1" ht="12">
      <c r="A19" s="15">
        <v>33986</v>
      </c>
      <c r="B19" s="16">
        <v>17</v>
      </c>
      <c r="C19" s="17" t="s">
        <v>50</v>
      </c>
      <c r="D19" s="25" t="s">
        <v>51</v>
      </c>
      <c r="E19" s="53">
        <v>300000</v>
      </c>
      <c r="F19" s="19" t="s">
        <v>68</v>
      </c>
      <c r="G19" s="17" t="s">
        <v>43</v>
      </c>
      <c r="H19" s="53">
        <v>300000</v>
      </c>
      <c r="I19" s="18" t="s">
        <v>52</v>
      </c>
      <c r="J19" s="20" t="s">
        <v>77</v>
      </c>
      <c r="K19" s="21"/>
    </row>
    <row r="20" spans="1:11" s="22" customFormat="1" ht="12">
      <c r="A20" s="15">
        <v>33987</v>
      </c>
      <c r="B20" s="16">
        <v>18</v>
      </c>
      <c r="C20" s="17" t="s">
        <v>78</v>
      </c>
      <c r="D20" s="25" t="s">
        <v>57</v>
      </c>
      <c r="E20" s="53">
        <v>80000</v>
      </c>
      <c r="F20" s="17" t="s">
        <v>26</v>
      </c>
      <c r="G20" s="17" t="s">
        <v>43</v>
      </c>
      <c r="H20" s="53">
        <v>80000</v>
      </c>
      <c r="I20" s="18" t="s">
        <v>79</v>
      </c>
      <c r="J20" s="20" t="s">
        <v>80</v>
      </c>
      <c r="K20" s="21"/>
    </row>
    <row r="21" spans="1:11" s="22" customFormat="1" ht="12">
      <c r="A21" s="15">
        <v>33988</v>
      </c>
      <c r="B21" s="16">
        <v>19</v>
      </c>
      <c r="C21" s="17" t="s">
        <v>69</v>
      </c>
      <c r="D21" s="25" t="s">
        <v>57</v>
      </c>
      <c r="E21" s="53">
        <v>150000</v>
      </c>
      <c r="F21" s="17" t="s">
        <v>26</v>
      </c>
      <c r="G21" s="17" t="s">
        <v>43</v>
      </c>
      <c r="H21" s="53">
        <v>150000</v>
      </c>
      <c r="I21" s="18" t="s">
        <v>81</v>
      </c>
      <c r="J21" s="20" t="s">
        <v>82</v>
      </c>
      <c r="K21" s="21"/>
    </row>
    <row r="22" spans="1:11" s="22" customFormat="1" ht="12">
      <c r="A22" s="15">
        <v>33988</v>
      </c>
      <c r="B22" s="16">
        <v>20</v>
      </c>
      <c r="C22" s="17" t="s">
        <v>69</v>
      </c>
      <c r="D22" s="25" t="s">
        <v>57</v>
      </c>
      <c r="E22" s="53">
        <v>150000</v>
      </c>
      <c r="F22" s="17" t="s">
        <v>50</v>
      </c>
      <c r="G22" s="25" t="s">
        <v>51</v>
      </c>
      <c r="H22" s="53">
        <v>150000</v>
      </c>
      <c r="I22" s="18" t="s">
        <v>81</v>
      </c>
      <c r="J22" s="20" t="s">
        <v>82</v>
      </c>
      <c r="K22" s="21"/>
    </row>
    <row r="23" spans="1:11" s="22" customFormat="1" ht="12">
      <c r="A23" s="15">
        <v>33989</v>
      </c>
      <c r="B23" s="16">
        <v>21</v>
      </c>
      <c r="C23" s="17" t="s">
        <v>83</v>
      </c>
      <c r="D23" s="25" t="s">
        <v>57</v>
      </c>
      <c r="E23" s="53">
        <v>10000</v>
      </c>
      <c r="F23" s="17" t="s">
        <v>26</v>
      </c>
      <c r="G23" s="17" t="s">
        <v>43</v>
      </c>
      <c r="H23" s="53">
        <v>10000</v>
      </c>
      <c r="I23" s="18" t="s">
        <v>84</v>
      </c>
      <c r="J23" s="20" t="s">
        <v>85</v>
      </c>
      <c r="K23" s="21"/>
    </row>
    <row r="24" spans="1:11" s="22" customFormat="1" ht="12">
      <c r="A24" s="15">
        <v>33990</v>
      </c>
      <c r="B24" s="16">
        <v>22</v>
      </c>
      <c r="C24" s="17" t="s">
        <v>50</v>
      </c>
      <c r="D24" s="25" t="s">
        <v>51</v>
      </c>
      <c r="E24" s="53">
        <v>100000</v>
      </c>
      <c r="F24" s="17" t="s">
        <v>26</v>
      </c>
      <c r="G24" s="17" t="s">
        <v>43</v>
      </c>
      <c r="H24" s="53">
        <v>100000</v>
      </c>
      <c r="I24" s="18" t="s">
        <v>72</v>
      </c>
      <c r="J24" s="20" t="s">
        <v>86</v>
      </c>
      <c r="K24" s="21"/>
    </row>
    <row r="25" spans="1:11" s="22" customFormat="1" ht="12">
      <c r="A25" s="15">
        <v>33992</v>
      </c>
      <c r="B25" s="16">
        <v>23</v>
      </c>
      <c r="C25" s="19" t="s">
        <v>68</v>
      </c>
      <c r="D25" s="17" t="s">
        <v>43</v>
      </c>
      <c r="E25" s="53">
        <v>200000</v>
      </c>
      <c r="F25" s="17" t="s">
        <v>60</v>
      </c>
      <c r="G25" s="25" t="s">
        <v>61</v>
      </c>
      <c r="H25" s="53">
        <v>200000</v>
      </c>
      <c r="I25" s="18" t="s">
        <v>49</v>
      </c>
      <c r="J25" s="20" t="s">
        <v>87</v>
      </c>
      <c r="K25" s="21"/>
    </row>
    <row r="26" spans="1:11" s="22" customFormat="1" ht="12">
      <c r="A26" s="15">
        <v>33992</v>
      </c>
      <c r="B26" s="16">
        <v>24</v>
      </c>
      <c r="C26" s="17" t="s">
        <v>48</v>
      </c>
      <c r="D26" s="17" t="s">
        <v>43</v>
      </c>
      <c r="E26" s="53">
        <v>200000</v>
      </c>
      <c r="F26" s="17" t="s">
        <v>60</v>
      </c>
      <c r="G26" s="25" t="s">
        <v>61</v>
      </c>
      <c r="H26" s="53">
        <v>200000</v>
      </c>
      <c r="I26" s="18" t="s">
        <v>49</v>
      </c>
      <c r="J26" s="20" t="s">
        <v>87</v>
      </c>
      <c r="K26" s="21"/>
    </row>
    <row r="27" spans="1:11" s="22" customFormat="1" ht="12">
      <c r="A27" s="15">
        <v>33993</v>
      </c>
      <c r="B27" s="16">
        <v>25</v>
      </c>
      <c r="C27" s="17" t="s">
        <v>55</v>
      </c>
      <c r="D27" s="17" t="s">
        <v>43</v>
      </c>
      <c r="E27" s="53">
        <v>100000</v>
      </c>
      <c r="F27" s="17" t="s">
        <v>26</v>
      </c>
      <c r="G27" s="17" t="s">
        <v>43</v>
      </c>
      <c r="H27" s="53">
        <v>100000</v>
      </c>
      <c r="I27" s="18" t="s">
        <v>54</v>
      </c>
      <c r="J27" s="20" t="s">
        <v>55</v>
      </c>
      <c r="K27" s="21"/>
    </row>
    <row r="28" spans="1:11" s="22" customFormat="1" ht="12">
      <c r="A28" s="15">
        <v>33994</v>
      </c>
      <c r="B28" s="16">
        <v>26</v>
      </c>
      <c r="C28" s="17" t="s">
        <v>50</v>
      </c>
      <c r="D28" s="25" t="s">
        <v>51</v>
      </c>
      <c r="E28" s="53">
        <v>300000</v>
      </c>
      <c r="F28" s="17" t="s">
        <v>88</v>
      </c>
      <c r="G28" s="17" t="s">
        <v>43</v>
      </c>
      <c r="H28" s="53">
        <v>300000</v>
      </c>
      <c r="I28" s="18" t="s">
        <v>72</v>
      </c>
      <c r="J28" s="20" t="s">
        <v>86</v>
      </c>
      <c r="K28" s="21"/>
    </row>
    <row r="29" spans="1:11" s="22" customFormat="1" ht="12">
      <c r="A29" s="15">
        <v>33995</v>
      </c>
      <c r="B29" s="16">
        <v>27</v>
      </c>
      <c r="C29" s="17" t="s">
        <v>50</v>
      </c>
      <c r="D29" s="25" t="s">
        <v>51</v>
      </c>
      <c r="E29" s="53">
        <v>150000</v>
      </c>
      <c r="F29" s="19" t="s">
        <v>68</v>
      </c>
      <c r="G29" s="17" t="s">
        <v>43</v>
      </c>
      <c r="H29" s="53">
        <v>150000</v>
      </c>
      <c r="I29" s="18" t="s">
        <v>81</v>
      </c>
      <c r="J29" s="20" t="s">
        <v>89</v>
      </c>
      <c r="K29" s="21"/>
    </row>
    <row r="30" spans="1:11" s="22" customFormat="1" ht="12">
      <c r="A30" s="15">
        <v>33996</v>
      </c>
      <c r="B30" s="16">
        <v>28</v>
      </c>
      <c r="C30" s="17" t="s">
        <v>90</v>
      </c>
      <c r="D30" s="25" t="s">
        <v>57</v>
      </c>
      <c r="E30" s="53">
        <v>20000</v>
      </c>
      <c r="F30" s="17" t="s">
        <v>53</v>
      </c>
      <c r="G30" s="17" t="s">
        <v>43</v>
      </c>
      <c r="H30" s="53">
        <v>20000</v>
      </c>
      <c r="I30" s="18" t="s">
        <v>91</v>
      </c>
      <c r="J30" s="20" t="s">
        <v>92</v>
      </c>
      <c r="K30" s="21"/>
    </row>
    <row r="31" spans="1:11" s="22" customFormat="1" ht="12">
      <c r="A31" s="15">
        <v>33997</v>
      </c>
      <c r="B31" s="16">
        <v>29</v>
      </c>
      <c r="C31" s="17" t="s">
        <v>90</v>
      </c>
      <c r="D31" s="25" t="s">
        <v>57</v>
      </c>
      <c r="E31" s="53">
        <v>10000</v>
      </c>
      <c r="F31" s="17" t="s">
        <v>55</v>
      </c>
      <c r="G31" s="17" t="s">
        <v>43</v>
      </c>
      <c r="H31" s="53">
        <v>10000</v>
      </c>
      <c r="I31" s="18" t="s">
        <v>93</v>
      </c>
      <c r="J31" s="20" t="s">
        <v>94</v>
      </c>
      <c r="K31" s="21"/>
    </row>
    <row r="32" spans="1:11" s="22" customFormat="1" ht="12">
      <c r="A32" s="15">
        <v>33999</v>
      </c>
      <c r="B32" s="16">
        <v>30</v>
      </c>
      <c r="C32" s="17" t="s">
        <v>20</v>
      </c>
      <c r="D32" s="17" t="s">
        <v>57</v>
      </c>
      <c r="E32" s="53">
        <v>98000</v>
      </c>
      <c r="F32" s="17" t="s">
        <v>26</v>
      </c>
      <c r="G32" s="17" t="s">
        <v>43</v>
      </c>
      <c r="H32" s="53">
        <v>98000</v>
      </c>
      <c r="I32" s="18" t="s">
        <v>95</v>
      </c>
      <c r="J32" s="20" t="s">
        <v>96</v>
      </c>
      <c r="K32" s="21"/>
    </row>
    <row r="33" spans="1:11" s="22" customFormat="1" ht="12">
      <c r="A33" s="15">
        <v>33999</v>
      </c>
      <c r="B33" s="16">
        <v>31</v>
      </c>
      <c r="C33" s="19" t="s">
        <v>20</v>
      </c>
      <c r="D33" s="19" t="s">
        <v>57</v>
      </c>
      <c r="E33" s="53">
        <v>2000</v>
      </c>
      <c r="F33" s="19" t="s">
        <v>97</v>
      </c>
      <c r="G33" s="19" t="s">
        <v>51</v>
      </c>
      <c r="H33" s="53">
        <v>2000</v>
      </c>
      <c r="I33" s="18" t="s">
        <v>98</v>
      </c>
      <c r="J33" s="20" t="s">
        <v>96</v>
      </c>
      <c r="K33" s="21"/>
    </row>
    <row r="34" spans="1:11" s="22" customFormat="1" ht="12">
      <c r="A34" s="15"/>
      <c r="B34" s="16"/>
      <c r="C34" s="19"/>
      <c r="D34" s="19"/>
      <c r="E34" s="53"/>
      <c r="F34" s="55"/>
      <c r="G34" s="55"/>
      <c r="H34" s="53"/>
      <c r="I34" s="55"/>
      <c r="J34" s="55"/>
      <c r="K34" s="21"/>
    </row>
    <row r="35" spans="1:11" s="22" customFormat="1" ht="12">
      <c r="A35" s="15"/>
      <c r="B35" s="16"/>
      <c r="C35" s="19"/>
      <c r="D35" s="19"/>
      <c r="E35" s="53"/>
      <c r="F35" s="55"/>
      <c r="G35" s="55"/>
      <c r="H35" s="53"/>
      <c r="I35" s="55"/>
      <c r="J35" s="55"/>
      <c r="K35" s="16"/>
    </row>
    <row r="36" spans="1:11" s="22" customFormat="1" ht="12">
      <c r="A36" s="15"/>
      <c r="B36" s="16"/>
      <c r="C36" s="19"/>
      <c r="D36" s="19"/>
      <c r="E36" s="53"/>
      <c r="F36" s="55"/>
      <c r="G36" s="55"/>
      <c r="H36" s="53"/>
      <c r="I36" s="55"/>
      <c r="J36" s="55"/>
      <c r="K36" s="16"/>
    </row>
    <row r="37" spans="1:11" s="22" customFormat="1" ht="12">
      <c r="A37" s="15"/>
      <c r="B37" s="16"/>
      <c r="C37" s="19"/>
      <c r="D37" s="19"/>
      <c r="E37" s="53"/>
      <c r="F37" s="55"/>
      <c r="G37" s="55"/>
      <c r="H37" s="53"/>
      <c r="I37" s="55"/>
      <c r="J37" s="55"/>
      <c r="K37" s="16"/>
    </row>
    <row r="38" spans="1:11" ht="12">
      <c r="A38" s="60"/>
      <c r="B38" s="59"/>
      <c r="C38" s="56"/>
      <c r="D38" s="56"/>
      <c r="E38" s="57"/>
      <c r="F38" s="58"/>
      <c r="G38" s="58"/>
      <c r="H38" s="57"/>
      <c r="I38" s="58"/>
      <c r="J38" s="58"/>
      <c r="K38" s="59"/>
    </row>
    <row r="39" spans="1:11" ht="12">
      <c r="A39" s="60"/>
      <c r="B39" s="59"/>
      <c r="C39" s="56"/>
      <c r="D39" s="56"/>
      <c r="E39" s="57"/>
      <c r="F39" s="58"/>
      <c r="G39" s="58"/>
      <c r="H39" s="57"/>
      <c r="I39" s="58"/>
      <c r="J39" s="58"/>
      <c r="K39" s="59"/>
    </row>
    <row r="40" spans="1:11" ht="12">
      <c r="A40" s="60"/>
      <c r="B40" s="59"/>
      <c r="C40" s="56"/>
      <c r="D40" s="56"/>
      <c r="E40" s="57"/>
      <c r="F40" s="58"/>
      <c r="G40" s="58"/>
      <c r="H40" s="57"/>
      <c r="I40" s="58"/>
      <c r="J40" s="58"/>
      <c r="K40" s="59"/>
    </row>
    <row r="41" spans="1:11" ht="12">
      <c r="A41" s="60"/>
      <c r="B41" s="59"/>
      <c r="C41" s="56"/>
      <c r="D41" s="56"/>
      <c r="E41" s="57"/>
      <c r="F41" s="58"/>
      <c r="G41" s="58"/>
      <c r="H41" s="57"/>
      <c r="I41" s="58"/>
      <c r="J41" s="58"/>
      <c r="K41" s="59"/>
    </row>
    <row r="42" spans="1:11" ht="12">
      <c r="A42" s="60"/>
      <c r="B42" s="59"/>
      <c r="C42" s="56"/>
      <c r="D42" s="56"/>
      <c r="E42" s="57"/>
      <c r="F42" s="58"/>
      <c r="G42" s="58"/>
      <c r="H42" s="57"/>
      <c r="I42" s="58"/>
      <c r="J42" s="58"/>
      <c r="K42" s="59"/>
    </row>
    <row r="43" spans="1:11" ht="12">
      <c r="A43" s="60"/>
      <c r="B43" s="59"/>
      <c r="C43" s="56"/>
      <c r="D43" s="56"/>
      <c r="E43" s="57"/>
      <c r="F43" s="58"/>
      <c r="G43" s="58"/>
      <c r="H43" s="57"/>
      <c r="I43" s="58"/>
      <c r="J43" s="58"/>
      <c r="K43" s="59"/>
    </row>
    <row r="44" spans="1:11" ht="12">
      <c r="A44" s="60"/>
      <c r="B44" s="59"/>
      <c r="C44" s="56"/>
      <c r="D44" s="56"/>
      <c r="E44" s="57"/>
      <c r="F44" s="58"/>
      <c r="G44" s="58"/>
      <c r="H44" s="57"/>
      <c r="I44" s="58"/>
      <c r="J44" s="58"/>
      <c r="K44" s="59"/>
    </row>
    <row r="45" spans="1:11" ht="12">
      <c r="A45" s="60"/>
      <c r="B45" s="59"/>
      <c r="C45" s="56"/>
      <c r="D45" s="56"/>
      <c r="E45" s="57"/>
      <c r="F45" s="58"/>
      <c r="G45" s="58"/>
      <c r="H45" s="57"/>
      <c r="I45" s="58"/>
      <c r="J45" s="58"/>
      <c r="K45" s="59"/>
    </row>
    <row r="46" spans="1:11" ht="12">
      <c r="A46" s="60"/>
      <c r="B46" s="59"/>
      <c r="C46" s="56"/>
      <c r="D46" s="56"/>
      <c r="E46" s="57"/>
      <c r="F46" s="58"/>
      <c r="G46" s="58"/>
      <c r="H46" s="57"/>
      <c r="I46" s="58"/>
      <c r="J46" s="58"/>
      <c r="K46" s="59"/>
    </row>
    <row r="47" spans="1:11" ht="12">
      <c r="A47" s="60"/>
      <c r="B47" s="59"/>
      <c r="C47" s="56"/>
      <c r="D47" s="56"/>
      <c r="E47" s="57"/>
      <c r="F47" s="58"/>
      <c r="G47" s="58"/>
      <c r="H47" s="57"/>
      <c r="I47" s="58"/>
      <c r="J47" s="58"/>
      <c r="K47" s="59"/>
    </row>
    <row r="48" spans="1:11" ht="12">
      <c r="A48" s="60"/>
      <c r="B48" s="59"/>
      <c r="C48" s="56"/>
      <c r="D48" s="56"/>
      <c r="E48" s="57"/>
      <c r="F48" s="58"/>
      <c r="G48" s="58"/>
      <c r="H48" s="57"/>
      <c r="I48" s="58"/>
      <c r="J48" s="58"/>
      <c r="K48" s="59"/>
    </row>
    <row r="49" spans="1:11" ht="12">
      <c r="A49" s="60"/>
      <c r="B49" s="59"/>
      <c r="C49" s="56"/>
      <c r="D49" s="56"/>
      <c r="E49" s="57"/>
      <c r="F49" s="58"/>
      <c r="G49" s="58"/>
      <c r="H49" s="57"/>
      <c r="I49" s="58"/>
      <c r="J49" s="58"/>
      <c r="K49" s="59"/>
    </row>
    <row r="50" spans="1:11" ht="12">
      <c r="A50" s="60"/>
      <c r="B50" s="59"/>
      <c r="C50" s="56"/>
      <c r="D50" s="56"/>
      <c r="E50" s="57"/>
      <c r="F50" s="58"/>
      <c r="G50" s="58"/>
      <c r="H50" s="57"/>
      <c r="I50" s="58"/>
      <c r="J50" s="58"/>
      <c r="K50" s="59"/>
    </row>
    <row r="51" spans="1:11" ht="12">
      <c r="A51" s="60"/>
      <c r="B51" s="59"/>
      <c r="C51" s="56"/>
      <c r="D51" s="56"/>
      <c r="E51" s="57"/>
      <c r="F51" s="58"/>
      <c r="G51" s="58"/>
      <c r="H51" s="57"/>
      <c r="I51" s="58"/>
      <c r="J51" s="58"/>
      <c r="K51" s="59"/>
    </row>
    <row r="52" spans="1:11" ht="12">
      <c r="A52" s="60"/>
      <c r="B52" s="59"/>
      <c r="C52" s="56"/>
      <c r="D52" s="56"/>
      <c r="E52" s="57"/>
      <c r="F52" s="58"/>
      <c r="G52" s="58"/>
      <c r="H52" s="57"/>
      <c r="I52" s="58"/>
      <c r="J52" s="58"/>
      <c r="K52" s="59"/>
    </row>
    <row r="53" spans="1:11" ht="12">
      <c r="A53" s="60"/>
      <c r="B53" s="59"/>
      <c r="C53" s="56"/>
      <c r="D53" s="56"/>
      <c r="E53" s="57"/>
      <c r="F53" s="58"/>
      <c r="G53" s="58"/>
      <c r="H53" s="57"/>
      <c r="I53" s="58"/>
      <c r="J53" s="58"/>
      <c r="K53" s="59"/>
    </row>
    <row r="54" spans="1:11" ht="12">
      <c r="A54" s="60"/>
      <c r="B54" s="59"/>
      <c r="C54" s="56"/>
      <c r="D54" s="56"/>
      <c r="E54" s="57"/>
      <c r="F54" s="58"/>
      <c r="G54" s="58"/>
      <c r="H54" s="57"/>
      <c r="I54" s="58"/>
      <c r="J54" s="58"/>
      <c r="K54" s="59"/>
    </row>
    <row r="55" spans="1:11" ht="12">
      <c r="A55" s="60"/>
      <c r="B55" s="59"/>
      <c r="C55" s="56"/>
      <c r="D55" s="56"/>
      <c r="E55" s="57"/>
      <c r="F55" s="58"/>
      <c r="G55" s="58"/>
      <c r="H55" s="57"/>
      <c r="I55" s="58"/>
      <c r="J55" s="58"/>
      <c r="K55" s="59"/>
    </row>
    <row r="56" spans="1:11" ht="12">
      <c r="A56" s="60"/>
      <c r="B56" s="59"/>
      <c r="C56" s="56"/>
      <c r="D56" s="56"/>
      <c r="E56" s="57"/>
      <c r="F56" s="58"/>
      <c r="G56" s="58"/>
      <c r="H56" s="57"/>
      <c r="I56" s="58"/>
      <c r="J56" s="58"/>
      <c r="K56" s="59"/>
    </row>
    <row r="57" spans="1:11" ht="12">
      <c r="A57" s="60"/>
      <c r="B57" s="59"/>
      <c r="C57" s="56"/>
      <c r="D57" s="56"/>
      <c r="E57" s="57"/>
      <c r="F57" s="58"/>
      <c r="G57" s="58"/>
      <c r="H57" s="57"/>
      <c r="I57" s="58"/>
      <c r="J57" s="58"/>
      <c r="K57" s="59"/>
    </row>
    <row r="58" spans="1:11" ht="12">
      <c r="A58" s="60"/>
      <c r="B58" s="59"/>
      <c r="C58" s="56"/>
      <c r="D58" s="56"/>
      <c r="E58" s="57"/>
      <c r="F58" s="58"/>
      <c r="G58" s="58"/>
      <c r="H58" s="57"/>
      <c r="I58" s="58"/>
      <c r="J58" s="58"/>
      <c r="K58" s="59"/>
    </row>
    <row r="59" spans="1:11" ht="12">
      <c r="A59" s="60"/>
      <c r="B59" s="59"/>
      <c r="C59" s="56"/>
      <c r="D59" s="56"/>
      <c r="E59" s="57"/>
      <c r="F59" s="58"/>
      <c r="G59" s="58"/>
      <c r="H59" s="57"/>
      <c r="I59" s="58"/>
      <c r="J59" s="58"/>
      <c r="K59" s="59"/>
    </row>
    <row r="60" spans="1:11" ht="12">
      <c r="A60" s="60"/>
      <c r="B60" s="59"/>
      <c r="C60" s="56"/>
      <c r="D60" s="56"/>
      <c r="E60" s="57"/>
      <c r="F60" s="58"/>
      <c r="G60" s="58"/>
      <c r="H60" s="57"/>
      <c r="I60" s="58"/>
      <c r="J60" s="58"/>
      <c r="K60" s="59"/>
    </row>
    <row r="61" spans="1:11" ht="12">
      <c r="A61" s="60"/>
      <c r="B61" s="59"/>
      <c r="C61" s="56"/>
      <c r="D61" s="56"/>
      <c r="E61" s="57"/>
      <c r="F61" s="58"/>
      <c r="G61" s="58"/>
      <c r="H61" s="57"/>
      <c r="I61" s="58"/>
      <c r="J61" s="58"/>
      <c r="K61" s="59"/>
    </row>
    <row r="62" spans="1:11" ht="12">
      <c r="A62" s="60"/>
      <c r="B62" s="59"/>
      <c r="C62" s="56"/>
      <c r="D62" s="56"/>
      <c r="E62" s="57"/>
      <c r="F62" s="58"/>
      <c r="G62" s="58"/>
      <c r="H62" s="57"/>
      <c r="I62" s="58"/>
      <c r="J62" s="58"/>
      <c r="K62" s="59"/>
    </row>
    <row r="63" spans="1:11" ht="12">
      <c r="A63" s="60"/>
      <c r="B63" s="59"/>
      <c r="C63" s="56"/>
      <c r="D63" s="56"/>
      <c r="E63" s="57"/>
      <c r="F63" s="58"/>
      <c r="G63" s="58"/>
      <c r="H63" s="57"/>
      <c r="I63" s="58"/>
      <c r="J63" s="58"/>
      <c r="K63" s="59"/>
    </row>
    <row r="64" spans="1:11" ht="12">
      <c r="A64" s="60"/>
      <c r="B64" s="59"/>
      <c r="C64" s="56"/>
      <c r="D64" s="56"/>
      <c r="E64" s="57"/>
      <c r="F64" s="58"/>
      <c r="G64" s="58"/>
      <c r="H64" s="57"/>
      <c r="I64" s="58"/>
      <c r="J64" s="58"/>
      <c r="K64" s="59"/>
    </row>
    <row r="65" spans="1:11" ht="12">
      <c r="A65" s="60"/>
      <c r="B65" s="59"/>
      <c r="C65" s="56"/>
      <c r="D65" s="56"/>
      <c r="E65" s="57"/>
      <c r="F65" s="58"/>
      <c r="G65" s="58"/>
      <c r="H65" s="57"/>
      <c r="I65" s="58"/>
      <c r="J65" s="58"/>
      <c r="K65" s="59"/>
    </row>
    <row r="66" spans="1:11" ht="12">
      <c r="A66" s="60"/>
      <c r="B66" s="59"/>
      <c r="C66" s="56"/>
      <c r="D66" s="56"/>
      <c r="E66" s="57"/>
      <c r="F66" s="58"/>
      <c r="G66" s="58"/>
      <c r="H66" s="57"/>
      <c r="I66" s="58"/>
      <c r="J66" s="58"/>
      <c r="K66" s="59"/>
    </row>
    <row r="67" spans="1:11" ht="12">
      <c r="A67" s="60"/>
      <c r="B67" s="59"/>
      <c r="C67" s="56"/>
      <c r="D67" s="56"/>
      <c r="E67" s="57"/>
      <c r="F67" s="58"/>
      <c r="G67" s="58"/>
      <c r="H67" s="57"/>
      <c r="I67" s="58"/>
      <c r="J67" s="58"/>
      <c r="K67" s="59"/>
    </row>
    <row r="68" spans="1:11" ht="12">
      <c r="A68" s="60"/>
      <c r="B68" s="59"/>
      <c r="C68" s="56"/>
      <c r="D68" s="56"/>
      <c r="E68" s="57"/>
      <c r="F68" s="58"/>
      <c r="G68" s="58"/>
      <c r="H68" s="57"/>
      <c r="I68" s="58"/>
      <c r="J68" s="58"/>
      <c r="K68" s="59"/>
    </row>
    <row r="69" spans="1:11" ht="12">
      <c r="A69" s="60"/>
      <c r="B69" s="59"/>
      <c r="C69" s="56"/>
      <c r="D69" s="56"/>
      <c r="E69" s="57"/>
      <c r="F69" s="58"/>
      <c r="G69" s="58"/>
      <c r="H69" s="57"/>
      <c r="I69" s="58"/>
      <c r="J69" s="58"/>
      <c r="K69" s="59"/>
    </row>
    <row r="70" spans="1:11" ht="12">
      <c r="A70" s="60"/>
      <c r="B70" s="59"/>
      <c r="C70" s="56"/>
      <c r="D70" s="56"/>
      <c r="E70" s="57"/>
      <c r="F70" s="58"/>
      <c r="G70" s="58"/>
      <c r="H70" s="57"/>
      <c r="I70" s="58"/>
      <c r="J70" s="58"/>
      <c r="K70" s="59"/>
    </row>
    <row r="71" spans="1:11" ht="12">
      <c r="A71" s="60"/>
      <c r="B71" s="59"/>
      <c r="C71" s="56"/>
      <c r="D71" s="56"/>
      <c r="E71" s="57"/>
      <c r="F71" s="58"/>
      <c r="G71" s="58"/>
      <c r="H71" s="57"/>
      <c r="I71" s="58"/>
      <c r="J71" s="58"/>
      <c r="K71" s="59"/>
    </row>
    <row r="72" spans="1:11" ht="12">
      <c r="A72" s="60"/>
      <c r="B72" s="59"/>
      <c r="C72" s="56"/>
      <c r="D72" s="56"/>
      <c r="E72" s="57"/>
      <c r="F72" s="58"/>
      <c r="G72" s="58"/>
      <c r="H72" s="57"/>
      <c r="I72" s="58"/>
      <c r="J72" s="58"/>
      <c r="K72" s="59"/>
    </row>
    <row r="73" spans="1:11" ht="12">
      <c r="A73" s="60"/>
      <c r="B73" s="59"/>
      <c r="C73" s="56"/>
      <c r="D73" s="56"/>
      <c r="E73" s="57"/>
      <c r="F73" s="58"/>
      <c r="G73" s="58"/>
      <c r="H73" s="57"/>
      <c r="I73" s="58"/>
      <c r="J73" s="58"/>
      <c r="K73" s="59"/>
    </row>
    <row r="74" spans="1:11" ht="12">
      <c r="A74" s="60"/>
      <c r="B74" s="59"/>
      <c r="C74" s="56"/>
      <c r="D74" s="56"/>
      <c r="E74" s="57"/>
      <c r="F74" s="58"/>
      <c r="G74" s="58"/>
      <c r="H74" s="57"/>
      <c r="I74" s="58"/>
      <c r="J74" s="58"/>
      <c r="K74" s="59"/>
    </row>
    <row r="75" spans="1:11" ht="12">
      <c r="A75" s="60"/>
      <c r="B75" s="59"/>
      <c r="C75" s="56"/>
      <c r="D75" s="56"/>
      <c r="E75" s="57"/>
      <c r="F75" s="58"/>
      <c r="G75" s="58"/>
      <c r="H75" s="57"/>
      <c r="I75" s="58"/>
      <c r="J75" s="58"/>
      <c r="K75" s="59"/>
    </row>
    <row r="76" spans="1:11" ht="12">
      <c r="A76" s="60"/>
      <c r="B76" s="59"/>
      <c r="C76" s="56"/>
      <c r="D76" s="56"/>
      <c r="E76" s="57"/>
      <c r="F76" s="58"/>
      <c r="G76" s="58"/>
      <c r="H76" s="57"/>
      <c r="I76" s="58"/>
      <c r="J76" s="58"/>
      <c r="K76" s="59"/>
    </row>
    <row r="77" spans="1:11" ht="12">
      <c r="A77" s="60"/>
      <c r="B77" s="59"/>
      <c r="C77" s="56"/>
      <c r="D77" s="56"/>
      <c r="E77" s="57"/>
      <c r="F77" s="58"/>
      <c r="G77" s="58"/>
      <c r="H77" s="57"/>
      <c r="I77" s="58"/>
      <c r="J77" s="58"/>
      <c r="K77" s="59"/>
    </row>
    <row r="78" spans="1:11" ht="12">
      <c r="A78" s="60"/>
      <c r="B78" s="59"/>
      <c r="C78" s="56"/>
      <c r="D78" s="56"/>
      <c r="E78" s="57"/>
      <c r="F78" s="58"/>
      <c r="G78" s="58"/>
      <c r="H78" s="57"/>
      <c r="I78" s="58"/>
      <c r="J78" s="58"/>
      <c r="K78" s="59"/>
    </row>
    <row r="79" spans="1:11" ht="12">
      <c r="A79" s="60"/>
      <c r="B79" s="59"/>
      <c r="C79" s="56"/>
      <c r="D79" s="56"/>
      <c r="E79" s="57"/>
      <c r="F79" s="58"/>
      <c r="G79" s="58"/>
      <c r="H79" s="57"/>
      <c r="I79" s="58"/>
      <c r="J79" s="58"/>
      <c r="K79" s="59"/>
    </row>
    <row r="80" spans="1:11" ht="12">
      <c r="A80" s="60"/>
      <c r="B80" s="59"/>
      <c r="C80" s="56"/>
      <c r="D80" s="56"/>
      <c r="E80" s="57"/>
      <c r="F80" s="58"/>
      <c r="G80" s="58"/>
      <c r="H80" s="57"/>
      <c r="I80" s="58"/>
      <c r="J80" s="58"/>
      <c r="K80" s="59"/>
    </row>
    <row r="81" spans="1:11" ht="12">
      <c r="A81" s="60"/>
      <c r="B81" s="59"/>
      <c r="C81" s="56"/>
      <c r="D81" s="56"/>
      <c r="E81" s="57"/>
      <c r="F81" s="58"/>
      <c r="G81" s="58"/>
      <c r="H81" s="57"/>
      <c r="I81" s="58"/>
      <c r="J81" s="58"/>
      <c r="K81" s="59"/>
    </row>
    <row r="82" spans="1:11" ht="12">
      <c r="A82" s="60"/>
      <c r="B82" s="59"/>
      <c r="C82" s="56"/>
      <c r="D82" s="56"/>
      <c r="E82" s="57"/>
      <c r="F82" s="58"/>
      <c r="G82" s="58"/>
      <c r="H82" s="57"/>
      <c r="I82" s="58"/>
      <c r="J82" s="58"/>
      <c r="K82" s="59"/>
    </row>
    <row r="83" spans="1:11" ht="12">
      <c r="A83" s="60"/>
      <c r="B83" s="59"/>
      <c r="C83" s="56"/>
      <c r="D83" s="56"/>
      <c r="E83" s="57"/>
      <c r="F83" s="58"/>
      <c r="G83" s="58"/>
      <c r="H83" s="57"/>
      <c r="I83" s="58"/>
      <c r="J83" s="58"/>
      <c r="K83" s="59"/>
    </row>
    <row r="84" spans="1:11" ht="12">
      <c r="A84" s="60"/>
      <c r="B84" s="59"/>
      <c r="C84" s="56"/>
      <c r="D84" s="56"/>
      <c r="E84" s="57"/>
      <c r="F84" s="58"/>
      <c r="G84" s="58"/>
      <c r="H84" s="57"/>
      <c r="I84" s="58"/>
      <c r="J84" s="58"/>
      <c r="K84" s="59"/>
    </row>
    <row r="85" spans="1:11" ht="12">
      <c r="A85" s="60"/>
      <c r="B85" s="59"/>
      <c r="C85" s="56"/>
      <c r="D85" s="56"/>
      <c r="E85" s="57"/>
      <c r="F85" s="58"/>
      <c r="G85" s="58"/>
      <c r="H85" s="57"/>
      <c r="I85" s="58"/>
      <c r="J85" s="58"/>
      <c r="K85" s="59"/>
    </row>
    <row r="86" spans="1:11" ht="12">
      <c r="A86" s="60"/>
      <c r="B86" s="59"/>
      <c r="C86" s="56"/>
      <c r="D86" s="56"/>
      <c r="E86" s="57"/>
      <c r="F86" s="58"/>
      <c r="G86" s="58"/>
      <c r="H86" s="57"/>
      <c r="I86" s="58"/>
      <c r="J86" s="58"/>
      <c r="K86" s="59"/>
    </row>
    <row r="87" spans="1:11" ht="12">
      <c r="A87" s="60"/>
      <c r="B87" s="59"/>
      <c r="C87" s="56"/>
      <c r="D87" s="56"/>
      <c r="E87" s="57"/>
      <c r="F87" s="58"/>
      <c r="G87" s="58"/>
      <c r="H87" s="57"/>
      <c r="I87" s="58"/>
      <c r="J87" s="58"/>
      <c r="K87" s="59"/>
    </row>
    <row r="88" spans="1:11" ht="12">
      <c r="A88" s="60"/>
      <c r="B88" s="59"/>
      <c r="C88" s="56"/>
      <c r="D88" s="56"/>
      <c r="E88" s="57"/>
      <c r="F88" s="58"/>
      <c r="G88" s="58"/>
      <c r="H88" s="57"/>
      <c r="I88" s="58"/>
      <c r="J88" s="58"/>
      <c r="K88" s="59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"/>
  <sheetViews>
    <sheetView workbookViewId="0" topLeftCell="A2">
      <selection activeCell="C2" sqref="C2:C100"/>
    </sheetView>
  </sheetViews>
  <sheetFormatPr defaultColWidth="8.796875" defaultRowHeight="15"/>
  <cols>
    <col min="1" max="1" width="2.69921875" style="77" customWidth="1"/>
    <col min="2" max="2" width="4.19921875" style="77" customWidth="1"/>
    <col min="3" max="3" width="9.19921875" style="77" customWidth="1"/>
    <col min="4" max="4" width="5.69921875" style="77" customWidth="1"/>
    <col min="5" max="5" width="5.5" style="77" customWidth="1"/>
    <col min="6" max="6" width="3.09765625" style="77" customWidth="1"/>
    <col min="7" max="16384" width="10.59765625" style="77" customWidth="1"/>
  </cols>
  <sheetData>
    <row r="1" spans="1:5" ht="12">
      <c r="A1" s="77" t="s">
        <v>99</v>
      </c>
      <c r="B1" s="78" t="s">
        <v>100</v>
      </c>
      <c r="C1" s="78" t="s">
        <v>40</v>
      </c>
      <c r="D1" s="77" t="s">
        <v>101</v>
      </c>
      <c r="E1" s="77" t="s">
        <v>102</v>
      </c>
    </row>
    <row r="2" spans="1:5" ht="12">
      <c r="A2" s="77">
        <v>1</v>
      </c>
      <c r="B2" s="78">
        <v>11</v>
      </c>
      <c r="C2" s="78" t="s">
        <v>26</v>
      </c>
      <c r="D2" s="77" t="s">
        <v>43</v>
      </c>
      <c r="E2" s="77">
        <v>1</v>
      </c>
    </row>
    <row r="3" spans="1:5" ht="12">
      <c r="A3" s="77">
        <v>2</v>
      </c>
      <c r="B3" s="78">
        <v>12</v>
      </c>
      <c r="C3" s="78" t="s">
        <v>53</v>
      </c>
      <c r="D3" s="77" t="s">
        <v>43</v>
      </c>
      <c r="E3" s="77">
        <v>1</v>
      </c>
    </row>
    <row r="4" spans="1:5" ht="12">
      <c r="A4" s="77">
        <v>3</v>
      </c>
      <c r="B4" s="78">
        <v>13</v>
      </c>
      <c r="C4" s="78" t="s">
        <v>55</v>
      </c>
      <c r="D4" s="77" t="s">
        <v>43</v>
      </c>
      <c r="E4" s="77">
        <v>1</v>
      </c>
    </row>
    <row r="5" spans="1:5" ht="12">
      <c r="A5" s="77">
        <v>4</v>
      </c>
      <c r="B5" s="78">
        <v>14</v>
      </c>
      <c r="C5" s="78" t="s">
        <v>88</v>
      </c>
      <c r="D5" s="77" t="s">
        <v>43</v>
      </c>
      <c r="E5" s="77">
        <v>1</v>
      </c>
    </row>
    <row r="6" spans="1:5" ht="12">
      <c r="A6" s="77">
        <v>5</v>
      </c>
      <c r="B6" s="78">
        <v>15</v>
      </c>
      <c r="C6" s="78" t="s">
        <v>68</v>
      </c>
      <c r="D6" s="77" t="s">
        <v>43</v>
      </c>
      <c r="E6" s="77">
        <v>1</v>
      </c>
    </row>
    <row r="7" spans="1:5" ht="12">
      <c r="A7" s="77">
        <v>6</v>
      </c>
      <c r="B7" s="78">
        <v>16</v>
      </c>
      <c r="C7" s="78" t="s">
        <v>48</v>
      </c>
      <c r="D7" s="77" t="s">
        <v>43</v>
      </c>
      <c r="E7" s="77">
        <v>1</v>
      </c>
    </row>
    <row r="8" spans="1:5" ht="12">
      <c r="A8" s="77">
        <v>7</v>
      </c>
      <c r="B8" s="78">
        <v>17</v>
      </c>
      <c r="C8" s="78" t="s">
        <v>71</v>
      </c>
      <c r="D8" s="77" t="s">
        <v>43</v>
      </c>
      <c r="E8" s="77">
        <v>1</v>
      </c>
    </row>
    <row r="9" spans="1:5" ht="12">
      <c r="A9" s="77">
        <v>8</v>
      </c>
      <c r="B9" s="78">
        <v>21</v>
      </c>
      <c r="C9" s="78" t="s">
        <v>69</v>
      </c>
      <c r="D9" s="77" t="s">
        <v>57</v>
      </c>
      <c r="E9" s="77">
        <v>1</v>
      </c>
    </row>
    <row r="10" spans="1:5" ht="12">
      <c r="A10" s="77">
        <v>9</v>
      </c>
      <c r="B10" s="78">
        <v>22</v>
      </c>
      <c r="C10" s="78" t="s">
        <v>20</v>
      </c>
      <c r="D10" s="77" t="s">
        <v>57</v>
      </c>
      <c r="E10" s="77">
        <v>1</v>
      </c>
    </row>
    <row r="11" spans="1:5" ht="12">
      <c r="A11" s="77">
        <v>10</v>
      </c>
      <c r="B11" s="78">
        <v>23</v>
      </c>
      <c r="C11" s="78" t="s">
        <v>56</v>
      </c>
      <c r="D11" s="77" t="s">
        <v>57</v>
      </c>
      <c r="E11" s="77">
        <v>1</v>
      </c>
    </row>
    <row r="12" spans="1:5" ht="12">
      <c r="A12" s="77">
        <v>11</v>
      </c>
      <c r="B12" s="78">
        <v>24</v>
      </c>
      <c r="C12" s="78" t="s">
        <v>90</v>
      </c>
      <c r="D12" s="77" t="s">
        <v>57</v>
      </c>
      <c r="E12" s="77">
        <v>1</v>
      </c>
    </row>
    <row r="13" spans="1:5" ht="12">
      <c r="A13" s="77">
        <v>12</v>
      </c>
      <c r="B13" s="78">
        <v>25</v>
      </c>
      <c r="C13" s="78" t="s">
        <v>78</v>
      </c>
      <c r="D13" s="77" t="s">
        <v>57</v>
      </c>
      <c r="E13" s="77">
        <v>1</v>
      </c>
    </row>
    <row r="14" spans="1:5" ht="12">
      <c r="A14" s="77">
        <v>13</v>
      </c>
      <c r="B14" s="78">
        <v>26</v>
      </c>
      <c r="C14" s="78" t="s">
        <v>83</v>
      </c>
      <c r="D14" s="77" t="s">
        <v>57</v>
      </c>
      <c r="E14" s="77">
        <v>1</v>
      </c>
    </row>
    <row r="15" spans="1:5" ht="12">
      <c r="A15" s="77">
        <v>14</v>
      </c>
      <c r="B15" s="78">
        <v>31</v>
      </c>
      <c r="C15" s="78" t="s">
        <v>50</v>
      </c>
      <c r="D15" s="77" t="s">
        <v>51</v>
      </c>
      <c r="E15" s="77">
        <v>-1</v>
      </c>
    </row>
    <row r="16" spans="1:5" ht="12">
      <c r="A16" s="77">
        <v>15</v>
      </c>
      <c r="B16" s="78">
        <v>32</v>
      </c>
      <c r="C16" s="78" t="s">
        <v>97</v>
      </c>
      <c r="D16" s="77" t="s">
        <v>51</v>
      </c>
      <c r="E16" s="77">
        <v>-1</v>
      </c>
    </row>
    <row r="17" spans="1:5" ht="12">
      <c r="A17" s="77">
        <v>16</v>
      </c>
      <c r="B17" s="78">
        <v>41</v>
      </c>
      <c r="C17" s="78" t="s">
        <v>44</v>
      </c>
      <c r="D17" s="77" t="s">
        <v>45</v>
      </c>
      <c r="E17" s="77">
        <v>-1</v>
      </c>
    </row>
    <row r="18" spans="1:5" ht="12">
      <c r="A18" s="77">
        <v>17</v>
      </c>
      <c r="B18" s="78">
        <v>51</v>
      </c>
      <c r="C18" s="78" t="s">
        <v>60</v>
      </c>
      <c r="D18" s="77" t="s">
        <v>61</v>
      </c>
      <c r="E18" s="77">
        <v>-1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8"/>
  <sheetViews>
    <sheetView workbookViewId="0" topLeftCell="A1">
      <selection activeCell="C2" sqref="C2:C100"/>
    </sheetView>
  </sheetViews>
  <sheetFormatPr defaultColWidth="8.796875" defaultRowHeight="15"/>
  <cols>
    <col min="1" max="1" width="2.69921875" style="1" customWidth="1"/>
    <col min="2" max="2" width="4.3984375" style="1" customWidth="1"/>
    <col min="3" max="3" width="9.19921875" style="1" customWidth="1"/>
    <col min="4" max="4" width="5.69921875" style="1" customWidth="1"/>
    <col min="5" max="5" width="4.59765625" style="1" customWidth="1"/>
    <col min="6" max="16384" width="10.59765625" style="1" customWidth="1"/>
  </cols>
  <sheetData>
    <row r="1" spans="1:4" ht="12">
      <c r="A1" s="1" t="s">
        <v>99</v>
      </c>
      <c r="B1" s="1" t="s">
        <v>100</v>
      </c>
      <c r="C1" s="1" t="s">
        <v>30</v>
      </c>
      <c r="D1" s="1" t="s">
        <v>101</v>
      </c>
    </row>
    <row r="2" spans="1:4" ht="12">
      <c r="A2" s="1">
        <v>1</v>
      </c>
      <c r="B2" s="1">
        <v>1</v>
      </c>
      <c r="C2" s="1" t="s">
        <v>54</v>
      </c>
      <c r="D2" s="1" t="s">
        <v>103</v>
      </c>
    </row>
    <row r="3" spans="1:4" ht="12">
      <c r="A3" s="1">
        <v>2</v>
      </c>
      <c r="B3" s="1">
        <v>11</v>
      </c>
      <c r="C3" s="1" t="s">
        <v>58</v>
      </c>
      <c r="D3" s="1" t="s">
        <v>46</v>
      </c>
    </row>
    <row r="4" spans="1:4" ht="12">
      <c r="A4" s="1">
        <v>3</v>
      </c>
      <c r="B4" s="1">
        <v>12</v>
      </c>
      <c r="C4" s="1" t="s">
        <v>46</v>
      </c>
      <c r="D4" s="1" t="s">
        <v>46</v>
      </c>
    </row>
    <row r="5" spans="1:4" ht="12">
      <c r="A5" s="1">
        <v>4</v>
      </c>
      <c r="B5" s="1">
        <v>13</v>
      </c>
      <c r="C5" s="1" t="s">
        <v>95</v>
      </c>
      <c r="D5" s="1" t="s">
        <v>46</v>
      </c>
    </row>
    <row r="6" spans="1:4" ht="12">
      <c r="A6" s="1">
        <v>5</v>
      </c>
      <c r="B6" s="1">
        <v>21</v>
      </c>
      <c r="C6" s="1" t="s">
        <v>64</v>
      </c>
      <c r="D6" s="1" t="s">
        <v>104</v>
      </c>
    </row>
    <row r="7" spans="1:4" ht="12">
      <c r="A7" s="1">
        <v>6</v>
      </c>
      <c r="B7" s="1">
        <v>22</v>
      </c>
      <c r="C7" s="1" t="s">
        <v>49</v>
      </c>
      <c r="D7" s="1" t="s">
        <v>104</v>
      </c>
    </row>
    <row r="8" spans="1:4" ht="12">
      <c r="A8" s="1">
        <v>7</v>
      </c>
      <c r="B8" s="1">
        <v>23</v>
      </c>
      <c r="C8" s="1" t="s">
        <v>31</v>
      </c>
      <c r="D8" s="1" t="s">
        <v>104</v>
      </c>
    </row>
    <row r="9" spans="1:4" ht="12">
      <c r="A9" s="1">
        <v>8</v>
      </c>
      <c r="B9" s="1">
        <v>24</v>
      </c>
      <c r="C9" s="1" t="s">
        <v>52</v>
      </c>
      <c r="D9" s="1" t="s">
        <v>104</v>
      </c>
    </row>
    <row r="10" spans="1:4" ht="12">
      <c r="A10" s="1">
        <v>9</v>
      </c>
      <c r="B10" s="1">
        <v>25</v>
      </c>
      <c r="C10" s="1" t="s">
        <v>75</v>
      </c>
      <c r="D10" s="1" t="s">
        <v>104</v>
      </c>
    </row>
    <row r="11" spans="1:4" ht="12">
      <c r="A11" s="1">
        <v>10</v>
      </c>
      <c r="B11" s="1">
        <v>26</v>
      </c>
      <c r="C11" s="1" t="s">
        <v>81</v>
      </c>
      <c r="D11" s="1" t="s">
        <v>104</v>
      </c>
    </row>
    <row r="12" spans="1:4" ht="12">
      <c r="A12" s="1">
        <v>11</v>
      </c>
      <c r="B12" s="1">
        <v>27</v>
      </c>
      <c r="C12" s="1" t="s">
        <v>84</v>
      </c>
      <c r="D12" s="1" t="s">
        <v>104</v>
      </c>
    </row>
    <row r="13" spans="1:4" ht="12">
      <c r="A13" s="1">
        <v>12</v>
      </c>
      <c r="B13" s="1">
        <v>28</v>
      </c>
      <c r="C13" s="1" t="s">
        <v>79</v>
      </c>
      <c r="D13" s="1" t="s">
        <v>104</v>
      </c>
    </row>
    <row r="14" spans="1:4" ht="12">
      <c r="A14" s="1">
        <v>13</v>
      </c>
      <c r="B14" s="1">
        <v>29</v>
      </c>
      <c r="C14" s="1" t="s">
        <v>72</v>
      </c>
      <c r="D14" s="1" t="s">
        <v>104</v>
      </c>
    </row>
    <row r="15" spans="1:4" ht="12">
      <c r="A15" s="1">
        <v>14</v>
      </c>
      <c r="B15" s="1">
        <v>51</v>
      </c>
      <c r="C15" s="1" t="s">
        <v>62</v>
      </c>
      <c r="D15" s="1" t="s">
        <v>62</v>
      </c>
    </row>
    <row r="16" spans="1:4" ht="12">
      <c r="A16" s="1">
        <v>15</v>
      </c>
      <c r="B16" s="1">
        <v>61</v>
      </c>
      <c r="C16" s="1" t="s">
        <v>91</v>
      </c>
      <c r="D16" s="1" t="s">
        <v>105</v>
      </c>
    </row>
    <row r="17" spans="1:4" ht="12">
      <c r="A17" s="1">
        <v>16</v>
      </c>
      <c r="B17" s="1">
        <v>81</v>
      </c>
      <c r="C17" s="1" t="s">
        <v>93</v>
      </c>
      <c r="D17" s="1" t="s">
        <v>106</v>
      </c>
    </row>
    <row r="18" spans="1:4" ht="12">
      <c r="A18" s="1">
        <v>17</v>
      </c>
      <c r="B18" s="1">
        <v>82</v>
      </c>
      <c r="C18" s="1" t="s">
        <v>98</v>
      </c>
      <c r="D18" s="1" t="s">
        <v>106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54"/>
  <sheetViews>
    <sheetView workbookViewId="0" topLeftCell="A1">
      <selection activeCell="F27" sqref="F27"/>
    </sheetView>
  </sheetViews>
  <sheetFormatPr defaultColWidth="8.796875" defaultRowHeight="15"/>
  <cols>
    <col min="1" max="2" width="10.59765625" style="61" customWidth="1"/>
    <col min="3" max="4" width="10.59765625" style="64" customWidth="1"/>
    <col min="5" max="16384" width="11" style="0" customWidth="1"/>
  </cols>
  <sheetData>
    <row r="1" spans="1:4" ht="14.25">
      <c r="A1" s="65"/>
      <c r="B1" s="66"/>
      <c r="C1" s="67" t="s">
        <v>107</v>
      </c>
      <c r="D1" s="68"/>
    </row>
    <row r="2" spans="1:4" ht="14.25">
      <c r="A2" s="69" t="s">
        <v>101</v>
      </c>
      <c r="B2" s="69" t="s">
        <v>40</v>
      </c>
      <c r="C2" s="70" t="s">
        <v>37</v>
      </c>
      <c r="D2" s="70" t="s">
        <v>38</v>
      </c>
    </row>
    <row r="3" spans="1:4" ht="14.25">
      <c r="A3" s="71" t="s">
        <v>108</v>
      </c>
      <c r="B3" s="71" t="s">
        <v>108</v>
      </c>
      <c r="C3" s="72">
        <f>SUM(C4:C54)</f>
        <v>0</v>
      </c>
      <c r="D3" s="72">
        <f>SUM(D4:D54)</f>
        <v>0</v>
      </c>
    </row>
    <row r="4" spans="1:4" ht="14.25">
      <c r="A4" s="62" t="s">
        <v>43</v>
      </c>
      <c r="B4" s="62" t="s">
        <v>26</v>
      </c>
      <c r="C4" s="63"/>
      <c r="D4" s="63"/>
    </row>
    <row r="5" spans="1:4" ht="14.25">
      <c r="A5" s="62" t="s">
        <v>43</v>
      </c>
      <c r="B5" s="62" t="s">
        <v>53</v>
      </c>
      <c r="C5" s="63"/>
      <c r="D5" s="63"/>
    </row>
    <row r="6" spans="1:4" ht="14.25">
      <c r="A6" s="62" t="s">
        <v>43</v>
      </c>
      <c r="B6" s="62" t="s">
        <v>55</v>
      </c>
      <c r="C6" s="63"/>
      <c r="D6" s="63"/>
    </row>
    <row r="7" spans="1:4" ht="14.25">
      <c r="A7" s="62" t="s">
        <v>43</v>
      </c>
      <c r="B7" s="62" t="s">
        <v>88</v>
      </c>
      <c r="C7" s="63"/>
      <c r="D7" s="63"/>
    </row>
    <row r="8" spans="1:4" ht="14.25">
      <c r="A8" s="62" t="s">
        <v>43</v>
      </c>
      <c r="B8" s="62" t="s">
        <v>68</v>
      </c>
      <c r="C8" s="63"/>
      <c r="D8" s="63"/>
    </row>
    <row r="9" spans="1:4" ht="14.25">
      <c r="A9" s="62" t="s">
        <v>43</v>
      </c>
      <c r="B9" s="62" t="s">
        <v>48</v>
      </c>
      <c r="C9" s="63"/>
      <c r="D9" s="63"/>
    </row>
    <row r="10" spans="1:4" ht="14.25">
      <c r="A10" s="62" t="s">
        <v>43</v>
      </c>
      <c r="B10" s="62" t="s">
        <v>71</v>
      </c>
      <c r="C10" s="63"/>
      <c r="D10" s="63"/>
    </row>
    <row r="11" spans="1:4" ht="14.25">
      <c r="A11" s="62" t="s">
        <v>57</v>
      </c>
      <c r="B11" s="62" t="s">
        <v>69</v>
      </c>
      <c r="C11" s="63"/>
      <c r="D11" s="63"/>
    </row>
    <row r="12" spans="1:4" ht="14.25">
      <c r="A12" s="62" t="s">
        <v>57</v>
      </c>
      <c r="B12" s="62" t="s">
        <v>20</v>
      </c>
      <c r="C12" s="63"/>
      <c r="D12" s="63"/>
    </row>
    <row r="13" spans="1:4" ht="14.25">
      <c r="A13" s="62" t="s">
        <v>57</v>
      </c>
      <c r="B13" s="62" t="s">
        <v>56</v>
      </c>
      <c r="C13" s="63"/>
      <c r="D13" s="63"/>
    </row>
    <row r="14" spans="1:4" ht="14.25">
      <c r="A14" s="62" t="s">
        <v>57</v>
      </c>
      <c r="B14" s="62" t="s">
        <v>90</v>
      </c>
      <c r="C14" s="63"/>
      <c r="D14" s="63"/>
    </row>
    <row r="15" spans="1:4" ht="14.25">
      <c r="A15" s="62" t="s">
        <v>57</v>
      </c>
      <c r="B15" s="62" t="s">
        <v>78</v>
      </c>
      <c r="C15" s="63"/>
      <c r="D15" s="63"/>
    </row>
    <row r="16" spans="1:4" ht="14.25">
      <c r="A16" s="62" t="s">
        <v>57</v>
      </c>
      <c r="B16" s="62" t="s">
        <v>83</v>
      </c>
      <c r="C16" s="63"/>
      <c r="D16" s="63"/>
    </row>
    <row r="17" spans="1:4" ht="14.25">
      <c r="A17" s="62" t="s">
        <v>51</v>
      </c>
      <c r="B17" s="62" t="s">
        <v>50</v>
      </c>
      <c r="C17" s="63"/>
      <c r="D17" s="63"/>
    </row>
    <row r="18" spans="1:4" ht="14.25">
      <c r="A18" s="62" t="s">
        <v>51</v>
      </c>
      <c r="B18" s="62" t="s">
        <v>97</v>
      </c>
      <c r="C18" s="63"/>
      <c r="D18" s="63"/>
    </row>
    <row r="19" spans="1:4" ht="14.25">
      <c r="A19" s="62" t="s">
        <v>45</v>
      </c>
      <c r="B19" s="62" t="s">
        <v>44</v>
      </c>
      <c r="C19" s="63"/>
      <c r="D19" s="63"/>
    </row>
    <row r="20" spans="1:4" ht="14.25">
      <c r="A20" s="62" t="s">
        <v>61</v>
      </c>
      <c r="B20" s="62" t="s">
        <v>60</v>
      </c>
      <c r="C20" s="63"/>
      <c r="D20" s="63"/>
    </row>
    <row r="21" spans="1:4" ht="14.25">
      <c r="A21" s="62"/>
      <c r="B21" s="62"/>
      <c r="C21" s="63"/>
      <c r="D21" s="63"/>
    </row>
    <row r="22" spans="1:4" ht="14.25">
      <c r="A22" s="62"/>
      <c r="B22" s="62"/>
      <c r="C22" s="63"/>
      <c r="D22" s="63"/>
    </row>
    <row r="23" spans="1:4" ht="14.25">
      <c r="A23" s="62"/>
      <c r="B23" s="62"/>
      <c r="C23" s="63"/>
      <c r="D23" s="63"/>
    </row>
    <row r="24" spans="1:4" ht="14.25">
      <c r="A24" s="62"/>
      <c r="B24" s="62"/>
      <c r="C24" s="63"/>
      <c r="D24" s="63"/>
    </row>
    <row r="25" spans="1:4" ht="14.25">
      <c r="A25" s="62"/>
      <c r="B25" s="62"/>
      <c r="C25" s="63"/>
      <c r="D25" s="63"/>
    </row>
    <row r="26" spans="1:4" ht="14.25">
      <c r="A26" s="62"/>
      <c r="B26" s="62"/>
      <c r="C26" s="63"/>
      <c r="D26" s="63"/>
    </row>
    <row r="27" spans="1:4" ht="14.25">
      <c r="A27" s="62"/>
      <c r="B27" s="62"/>
      <c r="C27" s="63"/>
      <c r="D27" s="63"/>
    </row>
    <row r="28" spans="1:4" ht="14.25">
      <c r="A28" s="62"/>
      <c r="B28" s="62"/>
      <c r="C28" s="63"/>
      <c r="D28" s="63"/>
    </row>
    <row r="29" spans="1:4" ht="14.25">
      <c r="A29" s="62"/>
      <c r="B29" s="62"/>
      <c r="C29" s="63"/>
      <c r="D29" s="63"/>
    </row>
    <row r="30" spans="1:4" ht="14.25">
      <c r="A30" s="62"/>
      <c r="B30" s="62"/>
      <c r="C30" s="63"/>
      <c r="D30" s="63"/>
    </row>
    <row r="31" spans="1:4" ht="14.25">
      <c r="A31" s="62"/>
      <c r="B31" s="62"/>
      <c r="C31" s="63"/>
      <c r="D31" s="63"/>
    </row>
    <row r="32" spans="1:4" ht="14.25">
      <c r="A32" s="62"/>
      <c r="B32" s="62"/>
      <c r="C32" s="63"/>
      <c r="D32" s="63"/>
    </row>
    <row r="33" spans="1:4" ht="14.25">
      <c r="A33" s="62"/>
      <c r="B33" s="62"/>
      <c r="C33" s="63"/>
      <c r="D33" s="63"/>
    </row>
    <row r="34" spans="1:4" ht="14.25">
      <c r="A34" s="62"/>
      <c r="B34" s="62"/>
      <c r="C34" s="63"/>
      <c r="D34" s="63"/>
    </row>
    <row r="35" spans="1:4" ht="14.25">
      <c r="A35" s="62"/>
      <c r="B35" s="62"/>
      <c r="C35" s="63"/>
      <c r="D35" s="63"/>
    </row>
    <row r="36" spans="1:4" ht="14.25">
      <c r="A36" s="62"/>
      <c r="B36" s="62"/>
      <c r="C36" s="63"/>
      <c r="D36" s="63"/>
    </row>
    <row r="37" spans="1:4" ht="14.25">
      <c r="A37" s="62"/>
      <c r="B37" s="62"/>
      <c r="C37" s="63"/>
      <c r="D37" s="63"/>
    </row>
    <row r="38" spans="1:4" ht="14.25">
      <c r="A38" s="62"/>
      <c r="B38" s="62"/>
      <c r="C38" s="63"/>
      <c r="D38" s="63"/>
    </row>
    <row r="39" spans="1:4" ht="14.25">
      <c r="A39" s="62"/>
      <c r="B39" s="62"/>
      <c r="C39" s="63"/>
      <c r="D39" s="63"/>
    </row>
    <row r="40" spans="1:4" ht="14.25">
      <c r="A40" s="62"/>
      <c r="B40" s="62"/>
      <c r="C40" s="63"/>
      <c r="D40" s="63"/>
    </row>
    <row r="41" spans="1:4" ht="14.25">
      <c r="A41" s="62"/>
      <c r="B41" s="62"/>
      <c r="C41" s="63"/>
      <c r="D41" s="63"/>
    </row>
    <row r="42" spans="1:4" ht="14.25">
      <c r="A42" s="62"/>
      <c r="B42" s="62"/>
      <c r="C42" s="63"/>
      <c r="D42" s="63"/>
    </row>
    <row r="43" spans="1:4" ht="14.25">
      <c r="A43" s="62"/>
      <c r="B43" s="62"/>
      <c r="C43" s="63"/>
      <c r="D43" s="63"/>
    </row>
    <row r="44" spans="1:4" ht="14.25">
      <c r="A44" s="62"/>
      <c r="B44" s="62"/>
      <c r="C44" s="63"/>
      <c r="D44" s="63"/>
    </row>
    <row r="45" spans="1:4" ht="14.25">
      <c r="A45" s="62"/>
      <c r="B45" s="62"/>
      <c r="C45" s="63"/>
      <c r="D45" s="63"/>
    </row>
    <row r="46" spans="1:4" ht="14.25">
      <c r="A46" s="62"/>
      <c r="B46" s="62"/>
      <c r="C46" s="63"/>
      <c r="D46" s="63"/>
    </row>
    <row r="47" spans="1:4" ht="14.25">
      <c r="A47" s="62"/>
      <c r="B47" s="62"/>
      <c r="C47" s="63"/>
      <c r="D47" s="63"/>
    </row>
    <row r="48" spans="1:4" ht="14.25">
      <c r="A48" s="62"/>
      <c r="B48" s="62"/>
      <c r="C48" s="63"/>
      <c r="D48" s="63"/>
    </row>
    <row r="49" spans="1:4" ht="14.25">
      <c r="A49" s="62"/>
      <c r="B49" s="62"/>
      <c r="C49" s="63"/>
      <c r="D49" s="63"/>
    </row>
    <row r="50" spans="1:4" ht="14.25">
      <c r="A50" s="62"/>
      <c r="B50" s="62"/>
      <c r="C50" s="63"/>
      <c r="D50" s="63"/>
    </row>
    <row r="51" spans="1:4" ht="14.25">
      <c r="A51" s="62"/>
      <c r="B51" s="62"/>
      <c r="C51" s="63"/>
      <c r="D51" s="63"/>
    </row>
    <row r="52" spans="1:4" ht="14.25">
      <c r="A52" s="62"/>
      <c r="B52" s="62"/>
      <c r="C52" s="63"/>
      <c r="D52" s="63"/>
    </row>
    <row r="53" spans="1:4" ht="14.25">
      <c r="A53" s="62"/>
      <c r="B53" s="62"/>
      <c r="C53" s="63"/>
      <c r="D53" s="63"/>
    </row>
    <row r="54" spans="1:4" ht="14.25">
      <c r="A54" s="62"/>
      <c r="B54" s="62"/>
      <c r="C54" s="63"/>
      <c r="D54" s="63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9"/>
  <sheetViews>
    <sheetView workbookViewId="0" topLeftCell="A1">
      <selection activeCell="C2" sqref="C2"/>
    </sheetView>
  </sheetViews>
  <sheetFormatPr defaultColWidth="8.796875" defaultRowHeight="15"/>
  <cols>
    <col min="1" max="2" width="11" style="85" customWidth="1"/>
    <col min="3" max="3" width="10.5" style="85" customWidth="1"/>
    <col min="4" max="16384" width="11" style="85" customWidth="1"/>
  </cols>
  <sheetData>
    <row r="1" spans="1:4" ht="14.25">
      <c r="A1" s="85" t="s">
        <v>109</v>
      </c>
      <c r="B1" s="86" t="s">
        <v>40</v>
      </c>
      <c r="C1" s="87" t="s">
        <v>101</v>
      </c>
      <c r="D1" s="85" t="s">
        <v>110</v>
      </c>
    </row>
    <row r="2" spans="1:3" ht="14.25">
      <c r="A2" s="85" t="s">
        <v>111</v>
      </c>
      <c r="B2" s="85">
        <f>MATCH(借方科目,勘定科目,0)</f>
        <v>16</v>
      </c>
      <c r="C2" s="85" t="str">
        <f>INDEX('勘定科目'!C2:D100,B2,2)</f>
        <v>資本</v>
      </c>
    </row>
    <row r="3" spans="1:3" ht="14.25">
      <c r="A3" s="85" t="s">
        <v>112</v>
      </c>
      <c r="B3" s="85">
        <f>MATCH(貸方科目,勘定科目,0)</f>
        <v>16</v>
      </c>
      <c r="C3" s="85" t="str">
        <f>INDEX('勘定科目'!C2:D100,B3,2)</f>
        <v>資本</v>
      </c>
    </row>
    <row r="4" spans="1:3" ht="14.25">
      <c r="A4" s="85" t="s">
        <v>30</v>
      </c>
      <c r="B4" s="85">
        <f>MATCH(選択取引先,取引先,0)</f>
        <v>5</v>
      </c>
      <c r="C4" s="85" t="str">
        <f>INDEX('取引先'!C2:D100,B4,2)</f>
        <v>商店</v>
      </c>
    </row>
    <row r="5" spans="1:2" ht="14.25">
      <c r="A5" s="85" t="s">
        <v>111</v>
      </c>
      <c r="B5" s="85" t="s">
        <v>44</v>
      </c>
    </row>
    <row r="6" spans="1:2" ht="14.25">
      <c r="A6" s="85" t="s">
        <v>112</v>
      </c>
      <c r="B6" s="85" t="s">
        <v>44</v>
      </c>
    </row>
    <row r="7" spans="1:2" ht="14.25">
      <c r="A7" s="85" t="s">
        <v>30</v>
      </c>
      <c r="B7" s="85" t="s">
        <v>64</v>
      </c>
    </row>
    <row r="8" ht="14.25">
      <c r="D8" s="85" t="s">
        <v>69</v>
      </c>
    </row>
    <row r="9" ht="14.25">
      <c r="D9" s="85" t="s">
        <v>26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2"/>
  <sheetViews>
    <sheetView workbookViewId="0" topLeftCell="A1">
      <selection activeCell="C32" sqref="C32"/>
    </sheetView>
  </sheetViews>
  <sheetFormatPr defaultColWidth="8.796875" defaultRowHeight="15"/>
  <cols>
    <col min="1" max="1" width="5.3984375" style="39" customWidth="1"/>
    <col min="2" max="2" width="3.5" style="29" customWidth="1"/>
    <col min="3" max="3" width="6.69921875" style="29" customWidth="1"/>
    <col min="4" max="4" width="6" style="29" customWidth="1"/>
    <col min="5" max="5" width="17.59765625" style="29" customWidth="1"/>
    <col min="6" max="8" width="10.59765625" style="40" customWidth="1"/>
    <col min="9" max="16384" width="10.59765625" style="29" customWidth="1"/>
  </cols>
  <sheetData>
    <row r="1" spans="1:8" ht="24" customHeight="1">
      <c r="A1" s="26" t="s">
        <v>113</v>
      </c>
      <c r="B1" s="27"/>
      <c r="C1" s="27"/>
      <c r="D1" s="27"/>
      <c r="E1" s="27"/>
      <c r="F1" s="28"/>
      <c r="G1" s="28"/>
      <c r="H1" s="28"/>
    </row>
    <row r="2" spans="1:8" ht="14.25">
      <c r="A2" s="30" t="s">
        <v>114</v>
      </c>
      <c r="B2" s="27"/>
      <c r="C2" s="27"/>
      <c r="D2" s="27"/>
      <c r="E2" s="27"/>
      <c r="F2" s="28"/>
      <c r="G2" s="28"/>
      <c r="H2" s="28"/>
    </row>
    <row r="3" spans="1:8" ht="24">
      <c r="A3" s="31" t="s">
        <v>15</v>
      </c>
      <c r="B3" s="32" t="s">
        <v>17</v>
      </c>
      <c r="C3" s="33" t="s">
        <v>115</v>
      </c>
      <c r="D3" s="33" t="s">
        <v>30</v>
      </c>
      <c r="E3" s="34" t="s">
        <v>32</v>
      </c>
      <c r="F3" s="35" t="s">
        <v>37</v>
      </c>
      <c r="G3" s="35" t="s">
        <v>38</v>
      </c>
      <c r="H3" s="35" t="s">
        <v>116</v>
      </c>
    </row>
    <row r="4" spans="1:8" ht="12">
      <c r="A4" s="36"/>
      <c r="B4" s="37"/>
      <c r="C4" s="37"/>
      <c r="D4" s="37"/>
      <c r="E4" s="37"/>
      <c r="F4" s="38"/>
      <c r="G4" s="38"/>
      <c r="H4" s="38"/>
    </row>
    <row r="5" spans="1:8" ht="12">
      <c r="A5" s="36"/>
      <c r="B5" s="37"/>
      <c r="C5" s="37"/>
      <c r="D5" s="37"/>
      <c r="E5" s="37"/>
      <c r="F5" s="38"/>
      <c r="G5" s="38"/>
      <c r="H5" s="38"/>
    </row>
    <row r="6" spans="1:8" ht="12">
      <c r="A6" s="36"/>
      <c r="B6" s="37"/>
      <c r="C6" s="37"/>
      <c r="D6" s="37"/>
      <c r="E6" s="37"/>
      <c r="F6" s="38"/>
      <c r="G6" s="38"/>
      <c r="H6" s="38"/>
    </row>
    <row r="7" spans="1:8" ht="12">
      <c r="A7" s="36"/>
      <c r="B7" s="37"/>
      <c r="C7" s="37"/>
      <c r="D7" s="37"/>
      <c r="E7" s="37"/>
      <c r="F7" s="38"/>
      <c r="G7" s="38"/>
      <c r="H7" s="38"/>
    </row>
    <row r="8" spans="1:8" ht="12">
      <c r="A8" s="36"/>
      <c r="B8" s="37"/>
      <c r="C8" s="37"/>
      <c r="D8" s="37"/>
      <c r="E8" s="37"/>
      <c r="F8" s="38"/>
      <c r="G8" s="38"/>
      <c r="H8" s="38"/>
    </row>
    <row r="9" spans="1:8" ht="12">
      <c r="A9" s="36"/>
      <c r="B9" s="37"/>
      <c r="C9" s="37"/>
      <c r="D9" s="37"/>
      <c r="E9" s="37"/>
      <c r="F9" s="38"/>
      <c r="G9" s="38"/>
      <c r="H9" s="38"/>
    </row>
    <row r="10" spans="1:8" ht="12">
      <c r="A10" s="36"/>
      <c r="B10" s="37"/>
      <c r="C10" s="37"/>
      <c r="D10" s="37"/>
      <c r="E10" s="37"/>
      <c r="F10" s="38"/>
      <c r="G10" s="38"/>
      <c r="H10" s="38"/>
    </row>
    <row r="11" spans="1:8" ht="12">
      <c r="A11" s="36"/>
      <c r="B11" s="37"/>
      <c r="C11" s="37"/>
      <c r="D11" s="37"/>
      <c r="E11" s="37"/>
      <c r="F11" s="38"/>
      <c r="G11" s="38"/>
      <c r="H11" s="38"/>
    </row>
    <row r="12" spans="1:8" ht="12">
      <c r="A12" s="36"/>
      <c r="B12" s="37"/>
      <c r="C12" s="37"/>
      <c r="D12" s="37"/>
      <c r="E12" s="37"/>
      <c r="F12" s="38"/>
      <c r="G12" s="38"/>
      <c r="H12" s="38"/>
    </row>
    <row r="13" spans="1:8" ht="12">
      <c r="A13" s="36"/>
      <c r="B13" s="37"/>
      <c r="C13" s="37"/>
      <c r="D13" s="37"/>
      <c r="E13" s="37"/>
      <c r="F13" s="38"/>
      <c r="G13" s="38"/>
      <c r="H13" s="38"/>
    </row>
    <row r="14" spans="1:8" ht="12">
      <c r="A14" s="36"/>
      <c r="B14" s="37"/>
      <c r="C14" s="37"/>
      <c r="D14" s="37"/>
      <c r="E14" s="37"/>
      <c r="F14" s="38"/>
      <c r="G14" s="38"/>
      <c r="H14" s="38"/>
    </row>
    <row r="15" spans="1:8" ht="12">
      <c r="A15" s="36"/>
      <c r="B15" s="37"/>
      <c r="C15" s="37"/>
      <c r="D15" s="37"/>
      <c r="E15" s="37"/>
      <c r="F15" s="38"/>
      <c r="G15" s="38"/>
      <c r="H15" s="38"/>
    </row>
    <row r="16" spans="1:8" ht="12">
      <c r="A16" s="36"/>
      <c r="B16" s="37"/>
      <c r="C16" s="37"/>
      <c r="D16" s="37"/>
      <c r="E16" s="37"/>
      <c r="F16" s="38"/>
      <c r="G16" s="38"/>
      <c r="H16" s="38"/>
    </row>
    <row r="17" spans="1:8" ht="12">
      <c r="A17" s="36"/>
      <c r="B17" s="37"/>
      <c r="C17" s="37"/>
      <c r="D17" s="37"/>
      <c r="E17" s="37"/>
      <c r="F17" s="38"/>
      <c r="G17" s="38"/>
      <c r="H17" s="38"/>
    </row>
    <row r="18" spans="1:8" ht="12">
      <c r="A18" s="36"/>
      <c r="B18" s="37"/>
      <c r="C18" s="37"/>
      <c r="D18" s="37"/>
      <c r="E18" s="37"/>
      <c r="F18" s="38"/>
      <c r="G18" s="38"/>
      <c r="H18" s="38"/>
    </row>
    <row r="19" spans="1:8" ht="12">
      <c r="A19" s="36"/>
      <c r="B19" s="37"/>
      <c r="C19" s="37"/>
      <c r="D19" s="37"/>
      <c r="E19" s="37"/>
      <c r="F19" s="38"/>
      <c r="G19" s="38"/>
      <c r="H19" s="38"/>
    </row>
    <row r="20" spans="1:8" ht="12">
      <c r="A20" s="36"/>
      <c r="B20" s="37"/>
      <c r="C20" s="37"/>
      <c r="D20" s="37"/>
      <c r="E20" s="37"/>
      <c r="F20" s="38"/>
      <c r="G20" s="38"/>
      <c r="H20" s="38"/>
    </row>
    <row r="21" spans="1:8" ht="12">
      <c r="A21" s="36"/>
      <c r="B21" s="37"/>
      <c r="C21" s="37"/>
      <c r="D21" s="37"/>
      <c r="E21" s="37"/>
      <c r="F21" s="38"/>
      <c r="G21" s="38"/>
      <c r="H21" s="38"/>
    </row>
    <row r="22" spans="1:8" ht="12">
      <c r="A22" s="36"/>
      <c r="B22" s="37"/>
      <c r="C22" s="37"/>
      <c r="D22" s="37"/>
      <c r="E22" s="37"/>
      <c r="F22" s="38"/>
      <c r="G22" s="38"/>
      <c r="H22" s="38"/>
    </row>
    <row r="23" spans="1:8" ht="12">
      <c r="A23" s="36"/>
      <c r="B23" s="37"/>
      <c r="C23" s="37"/>
      <c r="D23" s="37"/>
      <c r="E23" s="37"/>
      <c r="F23" s="38"/>
      <c r="G23" s="38"/>
      <c r="H23" s="38"/>
    </row>
    <row r="24" spans="1:8" ht="12">
      <c r="A24" s="36"/>
      <c r="B24" s="37"/>
      <c r="C24" s="37"/>
      <c r="D24" s="37"/>
      <c r="E24" s="37"/>
      <c r="F24" s="38"/>
      <c r="G24" s="38"/>
      <c r="H24" s="38"/>
    </row>
    <row r="25" spans="1:8" ht="12">
      <c r="A25" s="36"/>
      <c r="B25" s="37"/>
      <c r="C25" s="37"/>
      <c r="D25" s="37"/>
      <c r="E25" s="37"/>
      <c r="F25" s="38"/>
      <c r="G25" s="38"/>
      <c r="H25" s="38"/>
    </row>
    <row r="26" spans="1:8" ht="12">
      <c r="A26" s="36"/>
      <c r="B26" s="37"/>
      <c r="C26" s="37"/>
      <c r="D26" s="37"/>
      <c r="E26" s="37"/>
      <c r="F26" s="38"/>
      <c r="G26" s="38"/>
      <c r="H26" s="38"/>
    </row>
    <row r="27" spans="1:8" ht="12">
      <c r="A27" s="36"/>
      <c r="B27" s="37"/>
      <c r="C27" s="37"/>
      <c r="D27" s="37"/>
      <c r="E27" s="37"/>
      <c r="F27" s="38"/>
      <c r="G27" s="38"/>
      <c r="H27" s="38"/>
    </row>
    <row r="28" spans="1:8" ht="12">
      <c r="A28" s="36"/>
      <c r="B28" s="37"/>
      <c r="C28" s="37"/>
      <c r="D28" s="37"/>
      <c r="E28" s="37"/>
      <c r="F28" s="38"/>
      <c r="G28" s="38"/>
      <c r="H28" s="38"/>
    </row>
    <row r="29" spans="1:8" ht="12">
      <c r="A29" s="36"/>
      <c r="B29" s="37"/>
      <c r="C29" s="37"/>
      <c r="D29" s="37"/>
      <c r="E29" s="37"/>
      <c r="F29" s="38"/>
      <c r="G29" s="38"/>
      <c r="H29" s="38"/>
    </row>
    <row r="30" spans="1:8" ht="12">
      <c r="A30" s="36"/>
      <c r="B30" s="37"/>
      <c r="C30" s="37"/>
      <c r="D30" s="37"/>
      <c r="E30" s="37"/>
      <c r="F30" s="38"/>
      <c r="G30" s="38"/>
      <c r="H30" s="38"/>
    </row>
    <row r="31" spans="1:8" ht="12">
      <c r="A31" s="36"/>
      <c r="B31" s="37"/>
      <c r="C31" s="37"/>
      <c r="D31" s="37"/>
      <c r="E31" s="37"/>
      <c r="F31" s="38"/>
      <c r="G31" s="38"/>
      <c r="H31" s="38"/>
    </row>
    <row r="32" spans="1:8" ht="12">
      <c r="A32" s="36"/>
      <c r="B32" s="37"/>
      <c r="C32" s="37"/>
      <c r="D32" s="37"/>
      <c r="E32" s="37"/>
      <c r="F32" s="38"/>
      <c r="G32" s="38"/>
      <c r="H32" s="38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小森谷　進</cp:lastModifiedBy>
  <dcterms:created xsi:type="dcterms:W3CDTF">1999-11-27T07:56:50Z</dcterms:created>
  <dcterms:modified xsi:type="dcterms:W3CDTF">2001-09-26T11:45:59Z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